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defaultThemeVersion="124226"/>
  <mc:AlternateContent xmlns:mc="http://schemas.openxmlformats.org/markup-compatibility/2006">
    <mc:Choice Requires="x15">
      <x15ac:absPath xmlns:x15ac="http://schemas.microsoft.com/office/spreadsheetml/2010/11/ac" url="E:\jhojan C\Backup portatil HP_17062024\Jhojan\"/>
    </mc:Choice>
  </mc:AlternateContent>
  <xr:revisionPtr revIDLastSave="0" documentId="13_ncr:1_{AC4FEC31-BC4A-480D-A1B6-C0B58D73378D}" xr6:coauthVersionLast="47" xr6:coauthVersionMax="47" xr10:uidLastSave="{00000000-0000-0000-0000-000000000000}"/>
  <bookViews>
    <workbookView xWindow="-120" yWindow="-120" windowWidth="20730" windowHeight="11040" tabRatio="744" activeTab="4" xr2:uid="{00000000-000D-0000-FFFF-FFFF00000000}"/>
  </bookViews>
  <sheets>
    <sheet name="Data SIPSE" sheetId="1" r:id="rId1"/>
    <sheet name="Estado de los Contratos" sheetId="8" r:id="rId2"/>
    <sheet name="Estado de Contratos" sheetId="5" state="hidden" r:id="rId3"/>
    <sheet name="Contratos x Vencer" sheetId="6" state="hidden" r:id="rId4"/>
    <sheet name="Resultados Metas" sheetId="2" r:id="rId5"/>
    <sheet name="Comentarios - Novedades" sheetId="4" r:id="rId6"/>
    <sheet name="Solicitudes en Proceso" sheetId="9" state="hidden" r:id="rId7"/>
  </sheets>
  <definedNames>
    <definedName name="_xlnm._FilterDatabase" localSheetId="0" hidden="1">'Data SIPSE'!$A$1:$L$734</definedName>
    <definedName name="_xlnm._FilterDatabase" localSheetId="4" hidden="1">'Resultados Metas'!$A$1:$G$4</definedName>
  </definedNames>
  <calcPr calcId="191029"/>
  <pivotCaches>
    <pivotCache cacheId="19" r:id="rId8"/>
    <pivotCache cacheId="200"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8" l="1"/>
  <c r="G4" i="8" l="1"/>
  <c r="G6" i="8" l="1"/>
  <c r="H4" i="8"/>
  <c r="H6" i="8" l="1"/>
  <c r="H5" i="8"/>
  <c r="F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tc={4AE3D20F-2530-41C5-A585-46ECCA670939}</author>
    <author>tc={A8AE3A8D-C1A0-43C1-9504-64E6EE44A92A}</author>
    <author>tc={82982175-3D04-4116-A7CE-E3FA40063C46}</author>
  </authors>
  <commentList>
    <comment ref="A30" authorId="0" shapeId="0" xr:uid="{4AE3D20F-2530-41C5-A585-46ECCA670939}">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error de digitación se relacionó el número 039, cuando debía ser 029</t>
      </text>
    </comment>
    <comment ref="A203" authorId="1" shapeId="0" xr:uid="{A8AE3A8D-C1A0-43C1-9504-64E6EE44A92A}">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error de digitación se relacionó el número 146583, cuando debía ser 203</t>
      </text>
    </comment>
    <comment ref="A272" authorId="2" shapeId="0" xr:uid="{82982175-3D04-4116-A7CE-E3FA40063C46}">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error de digitación se relacionó el número 275, cuando debía ser 272</t>
      </text>
    </comment>
  </commentList>
</comments>
</file>

<file path=xl/sharedStrings.xml><?xml version="1.0" encoding="utf-8"?>
<sst xmlns="http://schemas.openxmlformats.org/spreadsheetml/2006/main" count="2649" uniqueCount="970">
  <si>
    <t>CONTRATISTA</t>
  </si>
  <si>
    <t>SOLICITUD</t>
  </si>
  <si>
    <t>Estación Pantalla Principal</t>
  </si>
  <si>
    <t>CODIGO_PROYECTO</t>
  </si>
  <si>
    <t>ESTADO</t>
  </si>
  <si>
    <t>FIN</t>
  </si>
  <si>
    <t>2 2-Ejecución</t>
  </si>
  <si>
    <t>ROSA MARIA MENDOZA DE LOS REYES</t>
  </si>
  <si>
    <t>MARIA CAMILA DIAZ MENCO</t>
  </si>
  <si>
    <t>WILLIAN OSVALDO RUBIANO TELLEZ</t>
  </si>
  <si>
    <t>ANGIE CAROLINA PRIETO ALVARADO</t>
  </si>
  <si>
    <t>ANA ROSA BAUTISTA RINCON</t>
  </si>
  <si>
    <t xml:space="preserve">CRISTIAN ANDRES VASQUEZ  CHINGATE </t>
  </si>
  <si>
    <t>JESSICA JULIETH CARDONA JARAMILLO</t>
  </si>
  <si>
    <t>JHOJAN ANDRES CASTAÑEDA SANCHEZ</t>
  </si>
  <si>
    <t>JUAN FELIPE FLOREZ GALEANO</t>
  </si>
  <si>
    <t>CARLA NIAMED LOZANO TAUTIVA</t>
  </si>
  <si>
    <t>MARCELA  TORRES RAMIREZ</t>
  </si>
  <si>
    <t>MIRYAN  CRISTINA PARRA DUQUE</t>
  </si>
  <si>
    <t>EDISON FERNEY MARTINEZ MOLINA</t>
  </si>
  <si>
    <t>MARTHA LILIANA CARRERO VILLAMIL</t>
  </si>
  <si>
    <t>IVAN DARIO CHINGATE MICAN</t>
  </si>
  <si>
    <t>JANEIRY  ROMERO HERNANDEZ</t>
  </si>
  <si>
    <t>CINDY GERALDINE GARCIA MORENO</t>
  </si>
  <si>
    <t>KAREN NATALIA NEIRA BAUTISTA</t>
  </si>
  <si>
    <t>RESULTADO</t>
  </si>
  <si>
    <t>ANALISIS</t>
  </si>
  <si>
    <t>TIPO_PROCESO</t>
  </si>
  <si>
    <t>Funcionario Responsable
Pantalla Inicial</t>
  </si>
  <si>
    <t>12 12-Contratacion Directa (Ley 1150 de 2007)</t>
  </si>
  <si>
    <t>JHOJAN ANDRES CASTANEDA SANCHEZ</t>
  </si>
  <si>
    <t>MARIA CAMILA NIEVES PARRA</t>
  </si>
  <si>
    <t>Estado de los Contratos en SIPSE</t>
  </si>
  <si>
    <t>Valor Total Contratos</t>
  </si>
  <si>
    <t>Cuenta de No._CONTRATO</t>
  </si>
  <si>
    <t>Total general</t>
  </si>
  <si>
    <t>DIANA LORENA HILARIÓN PLAZAS</t>
  </si>
  <si>
    <t>LINA MARIA ECHEVERRI LOMBANA</t>
  </si>
  <si>
    <t>ISIS KATHERINE ESPITIA TORRES</t>
  </si>
  <si>
    <t>REYNALDO  RUBIO  GALVIS</t>
  </si>
  <si>
    <t>VERONICA LUCIA CASTRO CHIGUAZUQUE</t>
  </si>
  <si>
    <t>SANDRA  MILENA MURCIA  DURAN</t>
  </si>
  <si>
    <t>LUISA FERNANDA LOZANO GRACIA</t>
  </si>
  <si>
    <t>DIANA MARCELA ROMERO RUBIO</t>
  </si>
  <si>
    <t>ARACELYS  ELISA RIVERA VIZCAINO</t>
  </si>
  <si>
    <t>EDGAR  HUMBERTO RONCANCIO SANCHEZ</t>
  </si>
  <si>
    <t>CODIGO_LOCALIDAD</t>
  </si>
  <si>
    <t>NUM_CONTRATO_SIPSE</t>
  </si>
  <si>
    <t>ESTADO_CONTRATO</t>
  </si>
  <si>
    <t>ESTADO_SIPSE</t>
  </si>
  <si>
    <t>VIGENCIA</t>
  </si>
  <si>
    <t>VIGENCIA_SIPSE</t>
  </si>
  <si>
    <t>COMENTARIOS</t>
  </si>
  <si>
    <t>Part. %</t>
  </si>
  <si>
    <t>RPS</t>
  </si>
  <si>
    <t>CORPORACION FRACTAL</t>
  </si>
  <si>
    <t>1 1-Suscrito ó Legalizado</t>
  </si>
  <si>
    <t/>
  </si>
  <si>
    <t>RP - EXPEDICIÓN</t>
  </si>
  <si>
    <t>8 8-Terminado NO requiere liquidación</t>
  </si>
  <si>
    <t>No._
CONTRATO</t>
  </si>
  <si>
    <t>VALOR_TOTAL</t>
  </si>
  <si>
    <t>FECHA_TERMINACION</t>
  </si>
  <si>
    <t>DOC_CONTRATISTA</t>
  </si>
  <si>
    <t>VALOR_MENSUAL</t>
  </si>
  <si>
    <t>No._CONTRATO</t>
  </si>
  <si>
    <t>DIA</t>
  </si>
  <si>
    <t>MES</t>
  </si>
  <si>
    <t>COMPAÑIA DE DISTRIBUCION FERRETERA S A S</t>
  </si>
  <si>
    <t>1634, 1693, 1651, 1585, 1633, 1688, 1586, 1589, 1648, 1590, 1691</t>
  </si>
  <si>
    <t>DAVID ANTONIO RAFIC ALJURE  SFIER</t>
  </si>
  <si>
    <t>REDCOMPUTO LIMITADA</t>
  </si>
  <si>
    <t>HYUNDAUTOS S.A.S</t>
  </si>
  <si>
    <t>4, 6</t>
  </si>
  <si>
    <t>SECRETARIA DISTRITAL DE CULTURA RECREACION Y DEPORTE</t>
  </si>
  <si>
    <t>899999061.</t>
  </si>
  <si>
    <t>CONSORCIO CONSTRU PUENTES SUMAPAZ 153</t>
  </si>
  <si>
    <t>Part.%</t>
  </si>
  <si>
    <t>Cuenta de No._Contrato</t>
  </si>
  <si>
    <t>FECHA_
TERMINACION</t>
  </si>
  <si>
    <t>Tipo Solicitud</t>
  </si>
  <si>
    <t>Número Solicitud</t>
  </si>
  <si>
    <t>Fecha Inicio Solicitud</t>
  </si>
  <si>
    <t>Fecha Ultima Actualización SIPSE-Historial</t>
  </si>
  <si>
    <t>No. Contrato</t>
  </si>
  <si>
    <t>Estado2</t>
  </si>
  <si>
    <t>Comentarios</t>
  </si>
  <si>
    <t>ACTIVA</t>
  </si>
  <si>
    <t>DAVID CAMILO CAHUANA MARTINEZ</t>
  </si>
  <si>
    <t>CONTRATACIÓN - JURÍDICA</t>
  </si>
  <si>
    <t>NUEVA CONTRATACIÓN</t>
  </si>
  <si>
    <t>Sin Información</t>
  </si>
  <si>
    <t>Vigilancia y Seguridad</t>
  </si>
  <si>
    <t>Total DAVID CAMILO CAHUANA MARTINEZ</t>
  </si>
  <si>
    <t>SOLICITUD NUEVO PROCESO - CONTRATACIÓN</t>
  </si>
  <si>
    <t>Total JHOJAN ANDRES CASTANEDA SANCHEZ</t>
  </si>
  <si>
    <t>EP 3D - OM - PROFESIONAL PLANEACIÓN Y DESPACHO</t>
  </si>
  <si>
    <t>Convenio interadministrativo Secretaria de Cultura</t>
  </si>
  <si>
    <t>Total MARIA CAMILA DIAZ MENCO</t>
  </si>
  <si>
    <t>CDP - EXPEDICIÓN</t>
  </si>
  <si>
    <t>MODIFICACIÓN - ADICIÓN Y PRÓRROGA</t>
  </si>
  <si>
    <t>Adición y prorroga de 3 meses al contrato CPS-069-2022</t>
  </si>
  <si>
    <t>Adición y prorroga de 2 meses 15 dias al contrato CPS-146-2022</t>
  </si>
  <si>
    <t>Adquisición De Licencias Office 365</t>
  </si>
  <si>
    <t>EP 4D - JCBB - PROFESIONAL ASESOR JURIDICO DESPACHO</t>
  </si>
  <si>
    <t>EP 2I - DDC - PROFESIONAL PLANEACIÓN</t>
  </si>
  <si>
    <t>Total MARTHA LILIANA CARRERO VILLAMIL</t>
  </si>
  <si>
    <t>MIRYAN CRISTINA PARRA DUQUE</t>
  </si>
  <si>
    <t>RESPUESTA ASISTENCIA TÉCNICA (LOCAL)</t>
  </si>
  <si>
    <t xml:space="preserve">Licitación malla vial </t>
  </si>
  <si>
    <t>CARGUE MODIFICACIÓN - CONTRATACIÓN</t>
  </si>
  <si>
    <t>MODIFICACIÓN - SUSPENSIÓN</t>
  </si>
  <si>
    <t>Suspensión por 14 dias del contrato CPS-080-2022</t>
  </si>
  <si>
    <t>EP 2MV - GHZH - AUXILIAR OPERATIVO 1589</t>
  </si>
  <si>
    <t>EP 1MV - OOCP - TÉCNICO 1589</t>
  </si>
  <si>
    <t>EP 2D -  NASC - PROFESIONAL APOYO DESPACHO</t>
  </si>
  <si>
    <t>Total MIRYAN CRISTINA PARRA DUQUE</t>
  </si>
  <si>
    <t>Contrato seguros SOAT para el parque automotor</t>
  </si>
  <si>
    <t>Total ROSA MARIA MENDOZA DE LOS REYES</t>
  </si>
  <si>
    <t>MODIFICACIÓN - PRÓRROGA</t>
  </si>
  <si>
    <t>Prorroga contrato CSE-159-2021 de 15 dias calendario</t>
  </si>
  <si>
    <t>Total LINA MARIA ECHEVERRI LOMBANA</t>
  </si>
  <si>
    <t>LAURA CONSUELO GIL MESA</t>
  </si>
  <si>
    <t>Servicio de mantenimiento preventivo y correctivo a los vehículos pesados.</t>
  </si>
  <si>
    <t>Servicio de mantenimiento preventivo y correctivo a los vehículos pesados - Chevrolet.</t>
  </si>
  <si>
    <t>Total LAURA CONSUELO GIL MESA</t>
  </si>
  <si>
    <t>MARIA MARGARITA MESA BUITRAGO</t>
  </si>
  <si>
    <t>PÓLIZA - CARGUE</t>
  </si>
  <si>
    <t>Adición y prorroga de 2 meses 15 dias al contrato CPS-121-2022</t>
  </si>
  <si>
    <t>Total MARIA MARGARITA MESA BUITRAGO</t>
  </si>
  <si>
    <t>Total</t>
  </si>
  <si>
    <t>Centros de Conectividad / Se declara desierta. Se inactiva solicitud.</t>
  </si>
  <si>
    <t>LIBARDO  DIAZ DIAZ</t>
  </si>
  <si>
    <t>JOHANA NATALY CASTAÑEDA ROMERO</t>
  </si>
  <si>
    <t>JUAN SEBASTIAN SAAVEDRA RIAÑO</t>
  </si>
  <si>
    <t>MARIA ALEJANDRA GOMEZ OSPINA</t>
  </si>
  <si>
    <t>YERALDIN  CASTRO PARRA</t>
  </si>
  <si>
    <t>LEOPOLDO  ROMERO HERRERA</t>
  </si>
  <si>
    <t>TAUTIVA RODRIGUEZ OSCAR AUDEL</t>
  </si>
  <si>
    <t>NORBEY DANILO MARTINEZ MORALES</t>
  </si>
  <si>
    <t>LEONARDO   MARTÍNEZ VARELA</t>
  </si>
  <si>
    <t>OMAR  ISRAEL CASTELLANOS MORALES</t>
  </si>
  <si>
    <t>HAGGI STIVENT MONTAÑEZ CARO</t>
  </si>
  <si>
    <t>CAMILA ALEJANDRA JIMEMEZ DURAN</t>
  </si>
  <si>
    <t>ALFONSO  HERNANDEZ MARTINEZ</t>
  </si>
  <si>
    <t>#
Personas</t>
  </si>
  <si>
    <t>YUVER  ANDRES MORALES DIAZ</t>
  </si>
  <si>
    <t>DIANA LIZBETH MARTÍNEZ PALACIOS</t>
  </si>
  <si>
    <t>SINDY  CARINA  CHIPATECUA  MORENO</t>
  </si>
  <si>
    <t>ROBIDSON  NIÑO RUIZ</t>
  </si>
  <si>
    <t>GERARDO  VILLALBA BAQUERO</t>
  </si>
  <si>
    <t>OSCAR ANDRES CONTECHA PANIAGUA</t>
  </si>
  <si>
    <t>MONICA YAQUELINE GONZALEZ CASTAÑEDA</t>
  </si>
  <si>
    <t>MICHAEL STEVEN RENGIFO MAHECHA</t>
  </si>
  <si>
    <t>JENNY CAROLINA GIRON CUERVO</t>
  </si>
  <si>
    <t>LUIS ALFREDO MORALES TORRES</t>
  </si>
  <si>
    <t>LUIS  ANGEL ESPITIA  ANAYA</t>
  </si>
  <si>
    <t>DIEGO ALEJANDRO MILLAN MONTAÑEZ</t>
  </si>
  <si>
    <t>MARY LUZ PARRA AVILA</t>
  </si>
  <si>
    <t>LUISA FERNANDA GARZON GAITAN</t>
  </si>
  <si>
    <t>LEIDY MILENA MONTAÑA GUTIERREZ</t>
  </si>
  <si>
    <t>OSCAR  JAVIER  BARAJAS  ALVARADO</t>
  </si>
  <si>
    <t>KAREN NAYIBE MARTINEZ MOLINA</t>
  </si>
  <si>
    <t>ZULMA YINEY ESCAMILLA TRIANA</t>
  </si>
  <si>
    <t>MARTA  LUCIA VILLALBA BAQUERO</t>
  </si>
  <si>
    <t>BRAYAN EDUARDO TORRES RAMIREZ</t>
  </si>
  <si>
    <t>FABIOLA  TORRES  DIMATE</t>
  </si>
  <si>
    <t xml:space="preserve">JANETH PATRICIA MOLINA </t>
  </si>
  <si>
    <t>BLANCA AURORA BAQUERO RINCON</t>
  </si>
  <si>
    <t>LEIDY CATERINE CRUZ NEUQUE</t>
  </si>
  <si>
    <t>BRAYAN LEANDRO TORRES CLAVIJO</t>
  </si>
  <si>
    <t>MONICA MARIA HERRERA RAMIREZ</t>
  </si>
  <si>
    <t>JULIE PAULIN CARO FORERO</t>
  </si>
  <si>
    <t>BLANCA LIBIA PORRAS LOPEZ</t>
  </si>
  <si>
    <t>EDWIN FERNNEY PENAGOS SOACHA</t>
  </si>
  <si>
    <t>DAYMER  RIOS CIFUENTES</t>
  </si>
  <si>
    <t>MARIA ANGELICA SUAREZ CHINGATE</t>
  </si>
  <si>
    <t>ABRAHAM EDUARDO ACOSTA DIAZ</t>
  </si>
  <si>
    <t>SERGIO DANIEL MORA MACANA</t>
  </si>
  <si>
    <t>ZAIRA LILIANA JIMENEZ CHILITO</t>
  </si>
  <si>
    <t>MARISELA  GIL RAMIREZ</t>
  </si>
  <si>
    <t>SULMA NATALIA LOPEZ ROJAS</t>
  </si>
  <si>
    <t>ANDRES FELIPE ARIAS ROJAS</t>
  </si>
  <si>
    <t>YUDI YINETH REY RIOS</t>
  </si>
  <si>
    <t>Meta No.</t>
  </si>
  <si>
    <t>DUVAN HERNAN HERNANDEZ TORRES</t>
  </si>
  <si>
    <t>LUZ  ANGELA  MORALES  HILARION</t>
  </si>
  <si>
    <t>IVONNE  ASTRID BAUTISTA BAUTISTA</t>
  </si>
  <si>
    <t>ELZON FERNEY DELGADO MORALES</t>
  </si>
  <si>
    <t>CLARA  BERSALID  GONZALEZ  CARO</t>
  </si>
  <si>
    <t>MARLEN  MORALES PABON</t>
  </si>
  <si>
    <t xml:space="preserve">EDGAR  IVÁN SEPULVEDA PARRA </t>
  </si>
  <si>
    <t>LUZ YADIRA CANTOR CASTILLO</t>
  </si>
  <si>
    <t>FREDY HUMBERTO PEÑA FORERO</t>
  </si>
  <si>
    <t>OMAR ARTURO CALDERON ZAQUE</t>
  </si>
  <si>
    <t>MILENY   HILARION  RIOS</t>
  </si>
  <si>
    <t>VEGA WILCHES JESSIKA INDYRA</t>
  </si>
  <si>
    <t>PABON PABON ANDREA CAROLNA</t>
  </si>
  <si>
    <t>MAURICIO  TORRES DIAZ</t>
  </si>
  <si>
    <t>JUBA NIRSA POVEDA VARGAS</t>
  </si>
  <si>
    <t>JENNI LILIANA PALACIOS MORALES</t>
  </si>
  <si>
    <t>JOSE MANUEL MUÑOZ BAQUERO</t>
  </si>
  <si>
    <t>YURY  DANIELA  PEREZ  PAEZ</t>
  </si>
  <si>
    <t>YENNY CAROLINA SALOMÓN ROBAYO</t>
  </si>
  <si>
    <t>JENIFFER PAOLA MARTINEZ FLOREZ</t>
  </si>
  <si>
    <t>CINDY HORLEYE GAVIRIA TARAZONA</t>
  </si>
  <si>
    <t>ADELMO  MONTAÑEZ CARDENAS</t>
  </si>
  <si>
    <t>JESUS ARVEY HENAO POLO</t>
  </si>
  <si>
    <t>NICOLAS DAVID NIÑO RUIZ</t>
  </si>
  <si>
    <t xml:space="preserve">MARLON  FABIAN CASTELLANOS TORRES </t>
  </si>
  <si>
    <t>CESAR ORLANDO REY MEDINA</t>
  </si>
  <si>
    <t>GONZALEZ ARIZA KAREN  VIVIANA</t>
  </si>
  <si>
    <t>GERALDINE ALEJANDRA SOTELO GIRON</t>
  </si>
  <si>
    <t>YEFERSON  ANDRES SOTO COLLAZOS</t>
  </si>
  <si>
    <t>ALEXANDRA MARCELA TORRES VELANDIA</t>
  </si>
  <si>
    <t xml:space="preserve">GONZÁLEZ  SUSA KEILY  MILENA </t>
  </si>
  <si>
    <t>WILLIAM  PALACIOS PALACIOS</t>
  </si>
  <si>
    <t>GISSELLA PAOLA SALAZAR RAMOS</t>
  </si>
  <si>
    <t>YENNY PATRICIA CRUZ ALVAREZ</t>
  </si>
  <si>
    <t>CAMILO  HERNANDEZ ORTEGA</t>
  </si>
  <si>
    <t>RAUL AUGUSTO BECERRA  NOVOA</t>
  </si>
  <si>
    <t>DIANA MARCELA PARDO ROMERO</t>
  </si>
  <si>
    <t>JESSICA ALEJANDRA CAMACHO TRUJILLO</t>
  </si>
  <si>
    <t>EDUIN EDUARDO PARADA MACANA</t>
  </si>
  <si>
    <t>YESMIN  IZQUIERDO MORENO</t>
  </si>
  <si>
    <t>MAXIMILIANO  LOPEZ SUAREZ</t>
  </si>
  <si>
    <t xml:space="preserve">LEONELA   BLANCO  CHAVEZ </t>
  </si>
  <si>
    <t>FLOR MARIA PLAZAS SOLER</t>
  </si>
  <si>
    <t>En ejecución</t>
  </si>
  <si>
    <t>LIZETH DAYAN SUAREZ LÓPEZ</t>
  </si>
  <si>
    <t>JUAN DAVID GONZALEZ PIRAZAN</t>
  </si>
  <si>
    <t xml:space="preserve">JHOAN  SEBASTIAN MOLINA ORDOÑEZ </t>
  </si>
  <si>
    <t>VERONICA INES NIEBLES VARGAS</t>
  </si>
  <si>
    <t>CAMILO ESTEBAN LAGOS SABOGAL</t>
  </si>
  <si>
    <t>Solicitud SIPSE</t>
  </si>
  <si>
    <t>YESMIT YISELA CAMPOS MORALES</t>
  </si>
  <si>
    <t xml:space="preserve">VIVIANA MARCELA SUSA  RUNZA </t>
  </si>
  <si>
    <t xml:space="preserve">LIDIA JINNETH RIOS  TUNAROSA </t>
  </si>
  <si>
    <t>JUAN SEBASTIÁN JARAMILLO GAITÁN</t>
  </si>
  <si>
    <t xml:space="preserve">YEISON  FERNANDO  PAÉZ  MENDOZA </t>
  </si>
  <si>
    <t>OMAR JAVIER GONZALEZ PENAGOS</t>
  </si>
  <si>
    <t>ANTONIO  GOMEZ MORENO</t>
  </si>
  <si>
    <t>LUDY ZENAIDA CASTIBLANCO PARRA</t>
  </si>
  <si>
    <t>DIANA  ALEJANDRA VARGAS MARTINEZ</t>
  </si>
  <si>
    <t>ELMAN  CIFUENTES  CASTAÑEDA</t>
  </si>
  <si>
    <t>JEYNER EUDALDO QUINTERO ROPERO</t>
  </si>
  <si>
    <t>CONTRATO SECOP</t>
  </si>
  <si>
    <t>META PLAN DE GESTIÓN VIGENCIA</t>
  </si>
  <si>
    <t>TIPO DE META</t>
  </si>
  <si>
    <t>NOMBRE DEL INDICADOR</t>
  </si>
  <si>
    <t>Gestión</t>
  </si>
  <si>
    <t>Porcentaje de contratos en estado ejecución registrados en SIPSE Local</t>
  </si>
  <si>
    <t>WALTER  DONADO  SANTAMARIA</t>
  </si>
  <si>
    <t>JORGE  MAURICIO  CARDENAS ROBAYO</t>
  </si>
  <si>
    <t>DIEGO  FERNANDO  BERNAL  LOPEZ</t>
  </si>
  <si>
    <t>JAIRO ADRIANO ARTEAGA VELASQUEZ</t>
  </si>
  <si>
    <t>KARLA  ANDREA PAZ DIAZ</t>
  </si>
  <si>
    <t>ANGELIS  POVEDA LOPEZ</t>
  </si>
  <si>
    <t>ANGELICA  MICAN BAQUERO</t>
  </si>
  <si>
    <t>JOSETH ALFREDO LOAIZA DE LA HOZ</t>
  </si>
  <si>
    <t>ADOLFO ALFREDO ABALLAY ORTEGON</t>
  </si>
  <si>
    <t>EGNA MARIA CORREA DIAZ</t>
  </si>
  <si>
    <t>HECTOR  LAVERDE MAHECHA</t>
  </si>
  <si>
    <t xml:space="preserve">ROMERO HILARION  MAYERLY </t>
  </si>
  <si>
    <t>ALEJANDRO  BAUTISTA ROJAS</t>
  </si>
  <si>
    <t>VICENTE  ANDRES  TODARO  MONTES</t>
  </si>
  <si>
    <t>NIDIA LUCERO CAICEDO  BARRETO</t>
  </si>
  <si>
    <t>DANIELA  ALEJANDRA RUBIANO VIDAL</t>
  </si>
  <si>
    <t>LAURA VALENTINA HOLGUIN MEDINA</t>
  </si>
  <si>
    <t>ADRIANA  PAOLA AGUILERA PEÑA</t>
  </si>
  <si>
    <t>YUDY  NATALIA PAIBA GORDILLO</t>
  </si>
  <si>
    <t>ANGELICA LIZETH MORA PRIMERO</t>
  </si>
  <si>
    <t>RAFAEL RICARDO PAEZ MENDOZA</t>
  </si>
  <si>
    <t>ANA MILENA ROMERO ROMERO</t>
  </si>
  <si>
    <t>JOSE LAZARO SANTANA FIERRO</t>
  </si>
  <si>
    <t>OSCAR FABIAN APOLINAR BOCANEGRA</t>
  </si>
  <si>
    <t>RAFEL REINALDO ROMERO ROMERO</t>
  </si>
  <si>
    <t>LUIS ALFONSO SALAZAR BARBOSA</t>
  </si>
  <si>
    <t>JEINSTH ANDREA TAUTIVA PINZON</t>
  </si>
  <si>
    <t>Retadora (mejora)</t>
  </si>
  <si>
    <t>ALEXANDRA  CATALINA  AMADOR  TORRES</t>
  </si>
  <si>
    <t>GISELLE  MARINA NIETO PIANDOY</t>
  </si>
  <si>
    <t>CLAUDIA VICTORIA PÁEZ CALDERÓN</t>
  </si>
  <si>
    <t>ROSA  UMAIRA CASTRO MORALES</t>
  </si>
  <si>
    <t>EDNA PATRICIA RANGEL BARRAGAN</t>
  </si>
  <si>
    <t>SEBASTIAN  SOLANO ROJAS</t>
  </si>
  <si>
    <t>DIANA CAROLINA  ARISTIZABAL  TEJEIRO</t>
  </si>
  <si>
    <t>LUZ ELIANA GUTIERREZ CASTILLO</t>
  </si>
  <si>
    <t>JENNY ALEJANDRA RODRIGUEZ  BERMUDEZ</t>
  </si>
  <si>
    <t>LUIS ARMANDO MORA GARZON</t>
  </si>
  <si>
    <t>CARLOS EDUARDO RODRIGUEZ  CHAPARRO</t>
  </si>
  <si>
    <t>ANGELICA MARIA GARCIA VILLAMARIN</t>
  </si>
  <si>
    <t>FABIO RICARDO DIAZ BELTRAN</t>
  </si>
  <si>
    <t>YULY TATIANA SILVA ESPINEL</t>
  </si>
  <si>
    <t>Selección Abreviada por Acuerdo Marco de Precios</t>
  </si>
  <si>
    <t>EFRAIN   MOLANO  VARGAS</t>
  </si>
  <si>
    <t>CAROLINA  MORRIS PRIETO</t>
  </si>
  <si>
    <t>DANIEL STEVEN SALAMANCA MELO</t>
  </si>
  <si>
    <t>HERMELINDA  MELO ESPINOZA</t>
  </si>
  <si>
    <t>CLARIBEL  MARTINEZ HILARION</t>
  </si>
  <si>
    <t>DORIS STELLA VILLALBA  BAQUERO</t>
  </si>
  <si>
    <t>DEISY XIOMARA BEJARANO PEDREROS</t>
  </si>
  <si>
    <t>FREDY  SILVA VARGAS</t>
  </si>
  <si>
    <t>NAYIB SELENIA CALIFA GARZON</t>
  </si>
  <si>
    <t>JULIETH ALEJANDRA MUÑOZ ROMERO</t>
  </si>
  <si>
    <t>JENY MARCELA REINA WILCHES</t>
  </si>
  <si>
    <t>LEANDRO ADRIANO CASAS TORRES</t>
  </si>
  <si>
    <t>JULIAN DAVID BECERRA MARTINEZ</t>
  </si>
  <si>
    <t>JUAN ESTEBAN MONTENEGRO BETANCOURT</t>
  </si>
  <si>
    <t>EDWARD STIVEN BARRERA GONZALEZ</t>
  </si>
  <si>
    <t>DIANA  CAROLINA  CARDENAS  BRAVO</t>
  </si>
  <si>
    <t>DIANA PATRICIA MENDEZ PLAZAS</t>
  </si>
  <si>
    <t>JUAN FERNANDO  PIÑEROS BAEZ</t>
  </si>
  <si>
    <t xml:space="preserve"> </t>
  </si>
  <si>
    <t>LAURA VALENTINA CARDENAS REYES</t>
  </si>
  <si>
    <t>ESMERALDA   GONZALEZ LONDOÑO</t>
  </si>
  <si>
    <t>MONICA  JOHANNA CHIPATECUA QUEVEDO</t>
  </si>
  <si>
    <t>HECTOR  ALEXANDER GOMEZ MORENO</t>
  </si>
  <si>
    <t>AYLYN  DANIELA MONROY SANTOS</t>
  </si>
  <si>
    <t>MEJIA TORRES DAYANA ALEJANDRA</t>
  </si>
  <si>
    <t>JUAN SEBASTIAN MARTINEZ PALACIO</t>
  </si>
  <si>
    <t>GABRIEL FERNANDO NIÑO APONTE</t>
  </si>
  <si>
    <t>ANGELA MARIA BOHORQUEZ BEDOYA</t>
  </si>
  <si>
    <t>LUIS  ALEJANDRO MALDONADO RAMIREZ</t>
  </si>
  <si>
    <t>ZAHIRA  RESTOM VIERA</t>
  </si>
  <si>
    <t>MARIA JULIANA VELOZA JOYA</t>
  </si>
  <si>
    <t>MARIO  ANTONIO  JIMENEZ PORRAS</t>
  </si>
  <si>
    <t>ANDRES  GAMEZ LOPEZ</t>
  </si>
  <si>
    <t>WILSON  REY MORENO</t>
  </si>
  <si>
    <t>MONTOYA BRIÑEZ JEISSON LEONARDO</t>
  </si>
  <si>
    <t>ANDRES FELIPE VEGA PIANDOY</t>
  </si>
  <si>
    <t>WILSON NICOLAS  LEE CUEVAS</t>
  </si>
  <si>
    <t>ZAHIRA  ALEJANDRA  LOZANO PEÑA</t>
  </si>
  <si>
    <t>ERIKA ROCIO BUSTOS ROMERO</t>
  </si>
  <si>
    <t>PEDRO FERNANDO BONILLA PEREZ</t>
  </si>
  <si>
    <t>AYDA DENISSE PEDRAZA HERNANDEZ</t>
  </si>
  <si>
    <t>NAYIBE  VALENTINA  SUAREZ  GUARNIZO</t>
  </si>
  <si>
    <t>MEYER ERNESTO SILVA  NAVARRETE</t>
  </si>
  <si>
    <t>HERNAN DAVID PRIETO ORJUELA</t>
  </si>
  <si>
    <t>SANDRA MILENA TEJADA MADRIGAL</t>
  </si>
  <si>
    <t>JINA PAOLA CRUZ RODRIGUEZ</t>
  </si>
  <si>
    <t xml:space="preserve">JAVIER ALEXANDER RAMIREZ </t>
  </si>
  <si>
    <t>WILLIAM DAVID OSPINO NIETO</t>
  </si>
  <si>
    <t>BENJAMIN  MALDONADO TORO</t>
  </si>
  <si>
    <t>ROBERTO SEBASTIAN BARRERA  CASTIBLANCO</t>
  </si>
  <si>
    <t>YENIFER ALEXANDRA MUÑOZ CASTRO</t>
  </si>
  <si>
    <t>YEIMY JOHANA GUTIERREZ CASTRO</t>
  </si>
  <si>
    <t>SINDY  LORENA CHINGATE CHINGATE</t>
  </si>
  <si>
    <t>ADRIANA LUCIA VARGAS MORENO</t>
  </si>
  <si>
    <t xml:space="preserve">JAISSON  HERNEY  PALACIOS  GOMEZ </t>
  </si>
  <si>
    <t>CLAUDIA  GARCIA ECHEVERRI</t>
  </si>
  <si>
    <t>KATHERINE ROSARIO SUAREZ FRANCO</t>
  </si>
  <si>
    <t xml:space="preserve">LAGOS VALDERRAMA ANDERSON CAMILO </t>
  </si>
  <si>
    <t>YAQUELIN  REY MORENO</t>
  </si>
  <si>
    <t>DEICY AMPARO MORALES TORRES</t>
  </si>
  <si>
    <t>DINA ESPERANZA BLANCO ROJAS</t>
  </si>
  <si>
    <t>ALVARO IGNACIO BENAVIDES VELASQUEZ</t>
  </si>
  <si>
    <t>INGRID  JOHANNA ARDILA  CARDENAS</t>
  </si>
  <si>
    <t>CAMILO ANDRÉS SARMIENTO CASTILLO</t>
  </si>
  <si>
    <t>RAMIREZ BERNAL ERIKA JULIETH</t>
  </si>
  <si>
    <t>FRANCISCO JAVIER POSSO GALLEGO</t>
  </si>
  <si>
    <t>JEFERSON  ESPITIA CHAVES</t>
  </si>
  <si>
    <t>CARMENZA  DIAZ ROSAS</t>
  </si>
  <si>
    <t>DANIEL  ESTEBAN   MILLÁN  LOZANO</t>
  </si>
  <si>
    <t>LIEVANO RESTREPO ANDRES ALBERTO</t>
  </si>
  <si>
    <t>ANAMARIA   CAMPOS  FLOREZ</t>
  </si>
  <si>
    <t>CLAUDIA PATRICIA FORERO GAMBOA</t>
  </si>
  <si>
    <t>CARLOS  ALBERTO DELGADO CUERVO</t>
  </si>
  <si>
    <t>ELISA  MARIA URIBE VELEZ</t>
  </si>
  <si>
    <t>YINETH MARITZA CRUZ BELTRAN</t>
  </si>
  <si>
    <t>MONICA  LORENA MORENO GUTIERREZ</t>
  </si>
  <si>
    <t>LAURA  VIVIANA DUARTE  JARAMILLO</t>
  </si>
  <si>
    <t>JUAN EVANGELISTA SEPULVEDA GUEVARA</t>
  </si>
  <si>
    <t xml:space="preserve">RUNZA  GERARDO  TORREZ </t>
  </si>
  <si>
    <t xml:space="preserve">JAQUELINE  REMOLINA </t>
  </si>
  <si>
    <t>DIYER GERARDO PRIETO HURTADO</t>
  </si>
  <si>
    <t>YUBELI  KATERINE  LOPEZ  CARVAJAL</t>
  </si>
  <si>
    <t>OMAR HERNAN HILARION  RIOS</t>
  </si>
  <si>
    <t xml:space="preserve">DIANA CAROLINA   CORTES  </t>
  </si>
  <si>
    <t>DANIELA  ROJAS  SUAREZ</t>
  </si>
  <si>
    <t>LEIDY CAROLINA MONTES MORALES</t>
  </si>
  <si>
    <t>NAYIBE ALEJANDRA ROMERO REY</t>
  </si>
  <si>
    <t>CARLOS ALBERTO HERNANDEZ CASTRILLO</t>
  </si>
  <si>
    <t xml:space="preserve">HERNANDEZ  CANO NATALY  ALEXANDRA </t>
  </si>
  <si>
    <t>ELDER ALFONSO SUAREZ MORA</t>
  </si>
  <si>
    <t>EDILSON HERNANDO MELO AREVALO</t>
  </si>
  <si>
    <t>ERIKA MARCELA ROMERO PEREZ</t>
  </si>
  <si>
    <t>LAURA JIMENA GONZALEZ CRUZ</t>
  </si>
  <si>
    <t>FRANCY  ALEJANDRA  PARDO  TORRES</t>
  </si>
  <si>
    <t>OSCAR  CASTIBLANCO PATIÑO</t>
  </si>
  <si>
    <t>WENDY TATIANA GOMEZ ROMERO</t>
  </si>
  <si>
    <t>MARIA DAYANY MELO AREVALO</t>
  </si>
  <si>
    <t>MIGUEL ALFONSO VALBUENA SUAREZ</t>
  </si>
  <si>
    <t>JOSE JEFERSON VIUCHE VIUCHE</t>
  </si>
  <si>
    <t>RICARDO  ANDRES  CASTRO GARCIA</t>
  </si>
  <si>
    <t>ESTEBAN  LOPEZ TELLEZ</t>
  </si>
  <si>
    <t xml:space="preserve">HELBER AURELIO SILVA  LEGUIZAMON </t>
  </si>
  <si>
    <t>ANA  MAURICIA MORENO URRUTIA</t>
  </si>
  <si>
    <t>YOHANNA  TELLEZ PEREZ</t>
  </si>
  <si>
    <t xml:space="preserve">ASBLEYDI   MICAN </t>
  </si>
  <si>
    <t>MARCO ANTONIO CARDOZO BARRERA</t>
  </si>
  <si>
    <t>LEYDI VALERIA BOTELLO ORTEGA</t>
  </si>
  <si>
    <t>JHONNATAN  CAICEDO RODRIGUEZ</t>
  </si>
  <si>
    <t>IVAN  ANDRES PEÑALOZA VALBUENA</t>
  </si>
  <si>
    <t>JOHANA  ANDREA  RODRIGUEZ  DIAZ</t>
  </si>
  <si>
    <t xml:space="preserve">YOHANNA   CLAVIJO  </t>
  </si>
  <si>
    <t>LINA  MARIA GRANADA MONROY</t>
  </si>
  <si>
    <t>MARTHA PATRICIA MATEUS GONZALEZ</t>
  </si>
  <si>
    <t>JOSE  ALFREDO PIRAQUIVE RODRIGUEZ</t>
  </si>
  <si>
    <t>Manuel Alejandro Alfonso Castillo</t>
  </si>
  <si>
    <t>ALEJANDRA LIZETH VARGAS MONTEALEGRE</t>
  </si>
  <si>
    <t>YAMILE    ROMAN  MUÑOZ</t>
  </si>
  <si>
    <t>LYDA MAYERLY PEÑA  CASTILLO</t>
  </si>
  <si>
    <t>EMERSON  JAIR  ALONSO  ALARCÓN</t>
  </si>
  <si>
    <t>GENERACIÓN Y FIRMA ACTA DE INICIO</t>
  </si>
  <si>
    <t>HERNAN  STIBEN  PAIPILLA  PATIÑO</t>
  </si>
  <si>
    <t>NELLY YOJHANA  CAMARGO BERNAL</t>
  </si>
  <si>
    <t>Laura Valentina Cardenas Reyes</t>
  </si>
  <si>
    <t>OTTO HERNÁN BETANCOURT MARTÍNEZ</t>
  </si>
  <si>
    <t>MAGDA PATRICIA PUENTES PARDO</t>
  </si>
  <si>
    <t>ERING DANIELA  GRANADA SERRATO</t>
  </si>
  <si>
    <t xml:space="preserve">  Rp 1 1298 Fecha 26/01/2026 Valor 58,400,000;</t>
  </si>
  <si>
    <t>YURY CAROLINA VELASQUEZ PARRA</t>
  </si>
  <si>
    <t xml:space="preserve">  Rp 1 1209 Fecha 20/01/2026 Valor 58,400,000;</t>
  </si>
  <si>
    <t xml:space="preserve">  Rp 1 1163 Fecha 19/01/2026 Valor 56,000,000;</t>
  </si>
  <si>
    <t xml:space="preserve">  Rp 1 1162 Fecha 19/01/2026 Valor 56,000,000;</t>
  </si>
  <si>
    <t xml:space="preserve">  Rp 1 1164 Fecha 19/01/2026 Valor 56,000,000;</t>
  </si>
  <si>
    <t xml:space="preserve">  Rp 1 1165 Fecha 19/01/2026 Valor 56,000,000;</t>
  </si>
  <si>
    <t xml:space="preserve">  Rp 1 1166 Fecha 19/01/2026 Valor 56,000,000;</t>
  </si>
  <si>
    <t xml:space="preserve">  Rp 1 1376 Fecha 28/01/2026 Valor 56,000,000;</t>
  </si>
  <si>
    <t xml:space="preserve">  Rp 1 1197 Fecha 20/01/2026 Valor 24,760,000;</t>
  </si>
  <si>
    <t xml:space="preserve">  Rp 1 1191 Fecha 20/01/2026 Valor 52,000,000;</t>
  </si>
  <si>
    <t xml:space="preserve">  Rp 1 1188 Fecha 20/01/2026 Valor 56,000,000;</t>
  </si>
  <si>
    <t xml:space="preserve">  Rp 1 1093 Fecha 19/01/2026 Valor 66,000,000;</t>
  </si>
  <si>
    <t xml:space="preserve">  Rp 1 1328 Fecha 26/01/2026 Valor 67,200,000;</t>
  </si>
  <si>
    <t xml:space="preserve">  Rp 1 1180 Fecha 20/01/2026 Valor 34,045,000;</t>
  </si>
  <si>
    <t xml:space="preserve">  Rp 1 1424 Fecha 29/01/2026 Valor 52,000,000;</t>
  </si>
  <si>
    <t xml:space="preserve">  Rp 1 1296 Fecha 26/01/2026 Valor 69,300,000;</t>
  </si>
  <si>
    <t xml:space="preserve">  Rp 1 1390 Fecha 28/01/2026 Valor 40,920,000;</t>
  </si>
  <si>
    <t xml:space="preserve">  Rp 1 1091 Fecha 19/01/2026 Valor 82,500,000;</t>
  </si>
  <si>
    <t xml:space="preserve">  Rp 1 1129 Fecha 19/01/2026 Valor 34,045,000;</t>
  </si>
  <si>
    <t xml:space="preserve">  Rp 1 1230 Fecha 22/01/2026 Valor 93,072,000;</t>
  </si>
  <si>
    <t xml:space="preserve">  Rp 1 1421 Fecha 29/01/2026 Valor 40,920,000;</t>
  </si>
  <si>
    <t xml:space="preserve">  Rp 1 1349 Fecha 27/01/2026 Valor 40,920,000;</t>
  </si>
  <si>
    <t xml:space="preserve">  Rp 1 1309 Fecha 26/01/2026 Valor 40,920,000;</t>
  </si>
  <si>
    <t xml:space="preserve">  Rp 1 1405 Fecha 28/01/2026 Valor 50,400,000;</t>
  </si>
  <si>
    <t xml:space="preserve">  Rp 1 1274 Fecha 23/01/2026 Valor 28,800,000;</t>
  </si>
  <si>
    <t xml:space="preserve">  Rp 1 1379 Fecha 28/01/2026 Valor 40,920,000;</t>
  </si>
  <si>
    <t xml:space="preserve">  Rp 1 1261 Fecha 23/01/2026 Valor 48,000,000;</t>
  </si>
  <si>
    <t xml:space="preserve">  Rp 1 1255 Fecha 22/01/2026 Valor 40,920,000;</t>
  </si>
  <si>
    <t xml:space="preserve">  Rp 1 1214 Fecha 21/01/2026 Valor 36,800,000;</t>
  </si>
  <si>
    <t xml:space="preserve">  Rp 1 1372 Fecha 28/01/2026 Valor 48,000,000; Rp 2 1498 Fecha 05/02/2026 Valor 48,000,000;</t>
  </si>
  <si>
    <t>MARIA CAMILA MARTINEZ TORRES</t>
  </si>
  <si>
    <t xml:space="preserve">  Rp 1 1429 Fecha 29/01/2026 Valor 40,920,000;</t>
  </si>
  <si>
    <t xml:space="preserve">  Rp 1 1231 Fecha 22/01/2026 Valor 60,000,000;</t>
  </si>
  <si>
    <t xml:space="preserve">  Rp 1 1425 Fecha 29/01/2026 Valor 44,800,000;</t>
  </si>
  <si>
    <t xml:space="preserve">  Rp 1 1213 Fecha 21/01/2026 Valor 61,985,000;</t>
  </si>
  <si>
    <t xml:space="preserve">  Rp 1 1342 Fecha 26/01/2026 Valor 56,000,000;</t>
  </si>
  <si>
    <t xml:space="preserve">  Rp 1 1476 Fecha 30/01/2026 Valor 40,920,000;</t>
  </si>
  <si>
    <t xml:space="preserve">  Rp 1 1326 Fecha 26/01/2026 Valor 40,920,000;</t>
  </si>
  <si>
    <t xml:space="preserve">  Rp 1 1297 Fecha 26/01/2026 Valor 24,760,000;</t>
  </si>
  <si>
    <t xml:space="preserve">  Rp 1 1115 Fecha 19/01/2026 Valor 56,265,000;</t>
  </si>
  <si>
    <t xml:space="preserve">  Rp 1 1373 Fecha 28/01/2026 Valor 34,045,000;</t>
  </si>
  <si>
    <t xml:space="preserve">  Rp 1 1268 Fecha 23/01/2026 Valor 60,000,000;</t>
  </si>
  <si>
    <t xml:space="preserve">  Rp 1 1269 Fecha 23/01/2026 Valor 64,000,000;</t>
  </si>
  <si>
    <t xml:space="preserve">  Rp 1 1232 Fecha 22/01/2026 Valor 60,000,000;</t>
  </si>
  <si>
    <t xml:space="preserve">  Rp 1 1174 Fecha 20/01/2026 Valor 44,800,000;</t>
  </si>
  <si>
    <t xml:space="preserve">  Rp 1 1354 Fecha 27/01/2026 Valor 34,045,000;</t>
  </si>
  <si>
    <t xml:space="preserve">  Rp 1 1369 Fecha 28/01/2026 Valor 39,200,000;</t>
  </si>
  <si>
    <t xml:space="preserve">  Rp 1 48 Fecha 21/01/2026 Valor 58,400,000;</t>
  </si>
  <si>
    <t xml:space="preserve">  Rp 1 1414 Fecha 29/01/2026 Valor 52,000,000;</t>
  </si>
  <si>
    <t xml:space="preserve">  Rp 1 1260 Fecha 23/01/2026 Valor 40,920,000;</t>
  </si>
  <si>
    <t xml:space="preserve">  Rp 1 1140 Fecha 19/01/2026 Valor 67,100,000;</t>
  </si>
  <si>
    <t xml:space="preserve">  Rp 1 1195 Fecha 20/01/2026 Valor 46,880,000;</t>
  </si>
  <si>
    <t xml:space="preserve">  Rp 1 1138 Fecha 19/01/2026 Valor 28,800,000;</t>
  </si>
  <si>
    <t xml:space="preserve">  Rp 1 1116 Fecha 19/01/2026 Valor 32,000,000;</t>
  </si>
  <si>
    <t xml:space="preserve">  Rp 1 1222 Fecha 21/01/2026 Valor 39,600,000;</t>
  </si>
  <si>
    <t xml:space="preserve">  Rp 1 1459 Fecha 30/01/2026 Valor 40,920,000;</t>
  </si>
  <si>
    <t xml:space="preserve">  Rp 1 1399 Fecha 28/01/2026 Valor 52,000,000;</t>
  </si>
  <si>
    <t xml:space="preserve">  Rp 1 1387 Fecha 28/01/2026 Valor 58,400,000;</t>
  </si>
  <si>
    <t xml:space="preserve">  Rp 1 1219 Fecha 21/01/2026 Valor 50,400,000;</t>
  </si>
  <si>
    <t xml:space="preserve">  Rp 1 1375 Fecha 28/01/2026 Valor 36,800,000;</t>
  </si>
  <si>
    <t xml:space="preserve">  Rp 1 1097 Fecha 19/01/2026 Valor 36,000,000;</t>
  </si>
  <si>
    <t xml:space="preserve">  Rp 1 1396 Fecha 28/01/2026 Valor 44,800,000;</t>
  </si>
  <si>
    <t xml:space="preserve">  Rp 1 1245 Fecha 20/01/2026 Valor 53,600,000;</t>
  </si>
  <si>
    <t xml:space="preserve">  Rp 1 1456 Fecha 30/01/2026 Valor 40,920,000;</t>
  </si>
  <si>
    <t xml:space="preserve">  Rp 1 1146 Fecha 19/01/2026 Valor 40,920,000;</t>
  </si>
  <si>
    <t xml:space="preserve">  Rp 1 1111 Fecha 19/01/2026 Valor 100,870,000;</t>
  </si>
  <si>
    <t>JULIETCH LINETCH JAIMES OVIEDO</t>
  </si>
  <si>
    <t xml:space="preserve">  Rp 1 1105 Fecha 19/01/2026 Valor 56,265,000;</t>
  </si>
  <si>
    <t xml:space="preserve">  Rp 1 1292 Fecha 26/01/2026 Valor 36,000,000;</t>
  </si>
  <si>
    <t xml:space="preserve">  Rp 1 1283 Fecha 23/01/2026 Valor 39,600,000;</t>
  </si>
  <si>
    <t>EDGAR  BRAYAN SMITH VILLALOBOS  VASQUEZ</t>
  </si>
  <si>
    <t xml:space="preserve">  Rp 1 1176 Fecha 20/01/2026 Valor 40,920,000;</t>
  </si>
  <si>
    <t xml:space="preserve">  Rp 1 1095 Fecha 19/01/2026 Valor 82,500,000;</t>
  </si>
  <si>
    <t xml:space="preserve">  Rp 1 1108 Fecha 19/01/2026 Valor 71,500,000;</t>
  </si>
  <si>
    <t xml:space="preserve">  Rp 1 1402 Fecha 28/01/2026 Valor 54,400,000;</t>
  </si>
  <si>
    <t xml:space="preserve">  Rp 1 1411 Fecha 29/01/2026 Valor 34,045,000;</t>
  </si>
  <si>
    <t xml:space="preserve">  Rp 1 1206 Fecha 20/01/2026 Valor 60,800,000;</t>
  </si>
  <si>
    <t xml:space="preserve">  Rp 1 1251 Fecha 22/01/2026 Valor 34,045,000;</t>
  </si>
  <si>
    <t xml:space="preserve">  Rp 1 1430 Fecha 29/01/2026 Valor 34,045,000;</t>
  </si>
  <si>
    <t xml:space="preserve">  Rp 1 1392 Fecha 28/01/2026 Valor 24,760,000;</t>
  </si>
  <si>
    <t xml:space="preserve">  Rp 1 1109 Fecha 19/01/2026 Valor 40,920,000;</t>
  </si>
  <si>
    <t xml:space="preserve">  Rp 1 1356 Fecha 27/01/2026 Valor 34,045,000;</t>
  </si>
  <si>
    <t>Jose Alfredo Piraquive Rodriguez</t>
  </si>
  <si>
    <t xml:space="preserve">  Rp 1 1148 Fecha 19/01/2026 Valor 36,800,000;</t>
  </si>
  <si>
    <t xml:space="preserve">  Rp 1 1275 Fecha 23/01/2026 Valor 44,800,000;</t>
  </si>
  <si>
    <t xml:space="preserve">  Rp 1 1357 Fecha 27/01/2026 Valor 56,000,000;</t>
  </si>
  <si>
    <t xml:space="preserve">  Rp 1 1277 Fecha 23/01/2026 Valor 56,265,000;</t>
  </si>
  <si>
    <t xml:space="preserve">  Rp 1 1279 Fecha 23/01/2026 Valor 34,045,000;</t>
  </si>
  <si>
    <t xml:space="preserve">  Rp 1 1128 Fecha 19/01/2026 Valor 56,265,000;</t>
  </si>
  <si>
    <t xml:space="preserve">  Rp 1 1220 Fecha 21/01/2026 Valor 34,045,000;</t>
  </si>
  <si>
    <t xml:space="preserve">  Rp 1 182 Fecha 23/01/2026 Valor 40,920,000;</t>
  </si>
  <si>
    <t xml:space="preserve">  Rp 1 1285 Fecha 23/01/2026 Valor 39,600,000;</t>
  </si>
  <si>
    <t xml:space="preserve">  Rp 1 1171 Fecha 20/01/2026 Valor 32,000,000;</t>
  </si>
  <si>
    <t xml:space="preserve">  Rp 1 1438 Fecha 30/01/2026 Valor 28,000,000;</t>
  </si>
  <si>
    <t xml:space="preserve">  Rp 1 1262 Fecha 23/01/2026 Valor 24,760,000;</t>
  </si>
  <si>
    <t xml:space="preserve">  Rp 1 1229 Fecha 22/01/2026 Valor 48,800,000;</t>
  </si>
  <si>
    <t xml:space="preserve">  Rp 1 1221 Fecha 21/01/2026 Valor 34,045,000;</t>
  </si>
  <si>
    <t xml:space="preserve">  Rp 1 1096 Fecha 19/01/2026 Valor 40,920,000;</t>
  </si>
  <si>
    <t xml:space="preserve">  Rp 1 1353 Fecha 27/01/2026 Valor 34,045,000;</t>
  </si>
  <si>
    <t xml:space="preserve">DANCY  LUDITH  RODRIGUEZ RIVERA </t>
  </si>
  <si>
    <t xml:space="preserve">  Rp 1 1237 Fecha 22/01/2026 Valor 56,000,000;</t>
  </si>
  <si>
    <t xml:space="preserve">  Rp 1 1281 Fecha 23/01/2026 Valor 34,045,000;</t>
  </si>
  <si>
    <t xml:space="preserve">  Rp 1 1187 Fecha 20/01/2026 Valor 64,000,000;</t>
  </si>
  <si>
    <t xml:space="preserve">  Rp 1 1428 Fecha 29/01/2026 Valor 28,000,000;</t>
  </si>
  <si>
    <t xml:space="preserve">  Rp 1 1299 Fecha 26/01/2026 Valor 34,045,000;</t>
  </si>
  <si>
    <t>DIANA  MELISSA JIMENEZ ARISTIZABAL</t>
  </si>
  <si>
    <t xml:space="preserve">  Rp 1 1318 Fecha 26/01/2026 Valor 40,920,000;</t>
  </si>
  <si>
    <t xml:space="preserve">  Rp 1 1317 Fecha 26/01/2026 Valor 40,920,000;</t>
  </si>
  <si>
    <t xml:space="preserve">  Rp 1 1121 Fecha 19/01/2026 Valor 52,000,000;</t>
  </si>
  <si>
    <t>PEDRO  ALFONSO  CASTRO  MORALES</t>
  </si>
  <si>
    <t xml:space="preserve">  Rp 1 1481 Fecha 30/01/2026 Valor 24,760,000;</t>
  </si>
  <si>
    <t xml:space="preserve">  Rp 1 1256 Fecha 22/01/2026 Valor 100,870,000;</t>
  </si>
  <si>
    <t xml:space="preserve">  Rp 1 1098 Fecha 19/01/2026 Valor 58,400,000;</t>
  </si>
  <si>
    <t xml:space="preserve">  Rp 1 1247 Fecha 22/01/2026 Valor 44,000,000;</t>
  </si>
  <si>
    <t xml:space="preserve">  Rp 1 1406 Fecha 28/01/2026 Valor 48,800,000;</t>
  </si>
  <si>
    <t>JULY ANDREA RUBIO OSORIO</t>
  </si>
  <si>
    <t xml:space="preserve">  Rp 1 1101 Fecha 19/01/2026 Valor 40,920,000;</t>
  </si>
  <si>
    <t xml:space="preserve">  Rp 1 1199 Fecha 20/01/2026 Valor 64,000,000;</t>
  </si>
  <si>
    <t xml:space="preserve">  Rp 1 1167 Fecha 19/01/2026 Valor 56,000,000;</t>
  </si>
  <si>
    <t xml:space="preserve">  Rp 1 1284 Fecha 23/01/2026 Valor 34,045,000;</t>
  </si>
  <si>
    <t xml:space="preserve">  Rp 1 1462 Fecha 30/01/2026 Valor 40,920,000;</t>
  </si>
  <si>
    <t xml:space="preserve">  Rp 1 1239 Fecha 22/01/2026 Valor 56,265,000;</t>
  </si>
  <si>
    <t xml:space="preserve">  Rp 1 1117 Fecha 19/01/2026 Valor 40,920,000;</t>
  </si>
  <si>
    <t xml:space="preserve">  Rp 1 1179 Fecha 20/01/2026 Valor 34,045,000;</t>
  </si>
  <si>
    <t xml:space="preserve">  Rp 1 1432 Fecha 29/01/2026 Valor 24,760,000;</t>
  </si>
  <si>
    <t xml:space="preserve">  Rp 1 1198 Fecha 20/01/2026 Valor 67,200,000;</t>
  </si>
  <si>
    <t xml:space="preserve">  Rp 1 1400 Fecha 28/01/2026 Valor 24,760,000;</t>
  </si>
  <si>
    <t xml:space="preserve">  Rp 1 1178 Fecha 20/01/2026 Valor 24,760,000;</t>
  </si>
  <si>
    <t xml:space="preserve">  Rp 1 1341 Fecha 26/01/2026 Valor 58,400,000;</t>
  </si>
  <si>
    <t xml:space="preserve">  Rp 1 1136 Fecha 19/01/2026 Valor 40,920,000;</t>
  </si>
  <si>
    <t xml:space="preserve">  Rp 1 1134 Fecha 19/01/2026 Valor 82,500,000;</t>
  </si>
  <si>
    <t xml:space="preserve">  Rp 1 1433 Fecha 29/01/2026 Valor 36,800,000;</t>
  </si>
  <si>
    <t xml:space="preserve">  Rp 1 1497 Fecha 05/02/2026 Valor 44,800,000;</t>
  </si>
  <si>
    <t xml:space="preserve">  Rp 1 1358 Fecha 27/01/2026 Valor 56,000,000;</t>
  </si>
  <si>
    <t>JHON  JAIRO PALACIOS  GAMBA</t>
  </si>
  <si>
    <t xml:space="preserve">  Rp 1 1446 Fecha 30/01/2026 Valor 24,760,000;</t>
  </si>
  <si>
    <t xml:space="preserve">  Rp 1 1322 Fecha 26/01/2026 Valor 40,920,000;</t>
  </si>
  <si>
    <t xml:space="preserve">  Rp 1 1394 Fecha 28/01/2026 Valor 34,045,000;</t>
  </si>
  <si>
    <t xml:space="preserve">  Rp 1 1470 Fecha 30/01/2026 Valor 34,045,000;</t>
  </si>
  <si>
    <t xml:space="preserve">  Rp 1 1118 Fecha 19/01/2026 Valor 56,265,000;</t>
  </si>
  <si>
    <t xml:space="preserve">  Rp 1 1385 Fecha 28/01/2026 Valor 60,000,000;</t>
  </si>
  <si>
    <t xml:space="preserve">  Rp 1 1126 Fecha 19/01/2026 Valor 40,920,000;</t>
  </si>
  <si>
    <t>MARIO ANDRES MARTIN SALAZAR</t>
  </si>
  <si>
    <t xml:space="preserve">  Rp 1 1238 Fecha 22/01/2026 Valor 40,920,000;</t>
  </si>
  <si>
    <t xml:space="preserve">  Rp 1 1316 Fecha 26/01/2026 Valor 24,760,000;</t>
  </si>
  <si>
    <t xml:space="preserve">  Rp 1 1360 Fecha 27/01/2026 Valor 52,000,000;</t>
  </si>
  <si>
    <t xml:space="preserve">  Rp 1 1365 Fecha 28/01/2026 Valor 24,760,000;</t>
  </si>
  <si>
    <t xml:space="preserve">  Rp 1 1263 Fecha 23/01/2026 Valor 36,800,000;</t>
  </si>
  <si>
    <t xml:space="preserve">  Rp 1 1295 Fecha 26/01/2026 Valor 24,760,000;</t>
  </si>
  <si>
    <t xml:space="preserve">  Rp 1 1152 Fecha 19/01/2026 Valor 126,500,000;</t>
  </si>
  <si>
    <t xml:space="preserve">  Rp 1 1172 Fecha 20/01/2026 Valor 52,000,000;</t>
  </si>
  <si>
    <t xml:space="preserve">  Rp 1 1104 Fecha 19/01/2026 Valor 44,000,000;</t>
  </si>
  <si>
    <t xml:space="preserve">  Rp 1 1189 Fecha 20/01/2026 Valor 40,920,000;</t>
  </si>
  <si>
    <t xml:space="preserve">  Rp 1 1169 Fecha 20/01/2026 Valor 73,360,000;</t>
  </si>
  <si>
    <t xml:space="preserve">  Rp 1 1377 Fecha 28/01/2026 Valor 40,920,000;</t>
  </si>
  <si>
    <t xml:space="preserve">  Rp 1 1170 Fecha 20/01/2026 Valor 73,360,000;</t>
  </si>
  <si>
    <t xml:space="preserve">  Rp 1 1338 Fecha 26/01/2026 Valor 69,300,000;</t>
  </si>
  <si>
    <t xml:space="preserve">  Rp 1 1131 Fecha 19/01/2026 Valor 52,000,000;</t>
  </si>
  <si>
    <t xml:space="preserve">RAMIREZ  GALINDO  YEIMY  ANDREA </t>
  </si>
  <si>
    <t xml:space="preserve">  Rp 1 1159 Fecha 19/01/2026 Valor 34,045,000;</t>
  </si>
  <si>
    <t>SANDRA CAROLINA DUARTE BRANCH</t>
  </si>
  <si>
    <t xml:space="preserve">  Rp 1 1332 Fecha 26/01/2026 Valor 52,000,000;</t>
  </si>
  <si>
    <t xml:space="preserve">  Rp 1 1149 Fecha 19/01/2026 Valor 52,000,000;</t>
  </si>
  <si>
    <t xml:space="preserve">  Rp 1 1453 Fecha 29/01/2026 Valor 24,760,000;</t>
  </si>
  <si>
    <t xml:space="preserve">  Rp 1 1102 Fecha 19/01/2026 Valor 126,500,000;</t>
  </si>
  <si>
    <t xml:space="preserve">  Rp 1 1181 Fecha 20/01/2026 Valor 92,000,000;</t>
  </si>
  <si>
    <t xml:space="preserve">  Rp 1 1371 Fecha 28/01/2026 Valor 40,920,000;</t>
  </si>
  <si>
    <t xml:space="preserve">  Rp 1 1103 Fecha 19/01/2026 Valor 52,000,000;</t>
  </si>
  <si>
    <t xml:space="preserve">  Rp 1 1264 Fecha 23/01/2026 Valor 44,000,000;</t>
  </si>
  <si>
    <t xml:space="preserve">  Rp 1 1272 Fecha 23/01/2026 Valor 37,496,000;</t>
  </si>
  <si>
    <t xml:space="preserve">  Rp 1 1447 Fecha 30/01/2026 Valor 24,760,000;</t>
  </si>
  <si>
    <t xml:space="preserve">  Rp 1 1137 Fecha 19/01/2026 Valor 34,045,000;</t>
  </si>
  <si>
    <t xml:space="preserve">  Rp 1 1364 Fecha 28/01/2026 Valor 52,000,000;</t>
  </si>
  <si>
    <t xml:space="preserve">  Rp 1 1280 Fecha 23/01/2026 Valor 71,500,000;</t>
  </si>
  <si>
    <t xml:space="preserve">  Rp 1 1177 Fecha 20/01/2026 Valor 34,045,000;</t>
  </si>
  <si>
    <t>ROSE MARY SIERRA RAMIREZ</t>
  </si>
  <si>
    <t xml:space="preserve">  Rp 1 1315 Fecha 26/01/2026 Valor 40,920,000;</t>
  </si>
  <si>
    <t xml:space="preserve">  Rp 1 1207 Fecha 20/01/2026 Valor 73,360,000;</t>
  </si>
  <si>
    <t xml:space="preserve">  Rp 1 12208 Fecha 20/01/2026 Valor 70,536,000;</t>
  </si>
  <si>
    <t xml:space="preserve">  Rp 1 1494 Fecha 30/01/2026 Valor 48,800,000;</t>
  </si>
  <si>
    <t xml:space="preserve">  Rp 1 1150 Fecha 19/01/2026 Valor 34,045,000;</t>
  </si>
  <si>
    <t xml:space="preserve">  Rp 1 1271 Fecha 23/01/2026 Valor 28,800,000;</t>
  </si>
  <si>
    <t xml:space="preserve">  Rp 1 1186 Fecha 20/01/2026 Valor 56,265,000;</t>
  </si>
  <si>
    <t xml:space="preserve">  Rp 1 1225 Fecha 22/01/2026 Valor 52,000,000;</t>
  </si>
  <si>
    <t>JULIAN DAVID CESPEDES RESTREPO</t>
  </si>
  <si>
    <t xml:space="preserve">  Rp 1 1345 Fecha 27/01/2026 Valor 40,920,000;</t>
  </si>
  <si>
    <t xml:space="preserve">  Rp 1 1336 Fecha 26/01/2026 Valor 64,000,000;</t>
  </si>
  <si>
    <t xml:space="preserve">  Rp 1 1395 Fecha 28/01/2026 Valor 40,920,000;</t>
  </si>
  <si>
    <t xml:space="preserve">  Rp 1 1196 Fecha 20/01/2026 Valor 24,760,000;</t>
  </si>
  <si>
    <t>NELCY PAOLA VILLALBA ROMERO</t>
  </si>
  <si>
    <t xml:space="preserve">  Rp 1 1410 Fecha 29/01/2026 Valor 28,800,000;</t>
  </si>
  <si>
    <t xml:space="preserve">  Rp 1 1334 Fecha 26/01/2026 Valor 100,100,000;</t>
  </si>
  <si>
    <t xml:space="preserve">  Rp 1 1330 Fecha 26/01/2026 Valor 40,920,000;</t>
  </si>
  <si>
    <t xml:space="preserve">  Rp 1 1380 Fecha 28/01/2026 Valor 36,800,000; Rp 2 1495 Fecha 03/02/2026 Valor 36,800,000;</t>
  </si>
  <si>
    <t xml:space="preserve">  Rp 1 1314 Fecha 26/01/2026 Valor 40,920,000;</t>
  </si>
  <si>
    <t xml:space="preserve">  Rp 1 1212 Fecha 21/01/2026 Valor 44,000,000;</t>
  </si>
  <si>
    <t xml:space="preserve">  Rp 1 1270 Fecha 23/01/2026 Valor 64,000,000;</t>
  </si>
  <si>
    <t>GINETH NATALIA RODRIGUEZ GONZALEZ</t>
  </si>
  <si>
    <t xml:space="preserve">  Rp 1 1448 Fecha 30/01/2026 Valor 28,800,000;</t>
  </si>
  <si>
    <t xml:space="preserve">  Rp 1 1388 Fecha 28/01/2026 Valor 61,600,000;</t>
  </si>
  <si>
    <t>JOHANNA PAOLA GUASCA CARRANZA</t>
  </si>
  <si>
    <t xml:space="preserve">  Rp 1 1205 Fecha 20/01/2026 Valor 32,800,000;</t>
  </si>
  <si>
    <t xml:space="preserve">  Rp 1 1112 Fecha 19/01/2026 Valor 50,400,000;</t>
  </si>
  <si>
    <t xml:space="preserve">  Rp 1 1313 Fecha 26/01/2026 Valor 28,800,000;</t>
  </si>
  <si>
    <t xml:space="preserve">  Rp 1 1200 Fecha 20/01/2026 Valor 67,200,000;</t>
  </si>
  <si>
    <t xml:space="preserve">  Rp 1 1120 Fecha 19/01/2026 Valor 56,265,000;</t>
  </si>
  <si>
    <t xml:space="preserve">  Rp 1 1092 Fecha 19/01/2026 Valor 52,000,000;</t>
  </si>
  <si>
    <t>JASBLEIDE CAROLINA RODRIGUEZ MORALES</t>
  </si>
  <si>
    <t xml:space="preserve">  Rp 1 1367 Fecha 28/01/2026 Valor 45,080,000;</t>
  </si>
  <si>
    <t xml:space="preserve">  Rp 1 1107 Fecha 19/01/2026 Valor 82,500,000;</t>
  </si>
  <si>
    <t xml:space="preserve">  Rp 1 1312 Fecha 26/01/2026 Valor 56,265,000;</t>
  </si>
  <si>
    <t xml:space="preserve">  Rp 1 1235 Fecha 22/01/2026 Valor 40,920,000;</t>
  </si>
  <si>
    <t xml:space="preserve">  Rp 1 1311 Fecha 26/01/2026 Valor 60,000,000;</t>
  </si>
  <si>
    <t xml:space="preserve">  Rp 1 1243 Fecha 22/01/2026 Valor 60,500,000;</t>
  </si>
  <si>
    <t>FABIAN ALONSO ALVAREZ GONZALEZ</t>
  </si>
  <si>
    <t xml:space="preserve">  Rp 1 1452 Fecha 30/01/2026 Valor 52,000,000;</t>
  </si>
  <si>
    <t xml:space="preserve">  Rp 1 1257 Fecha 22/01/2026 Valor 46,200,000;</t>
  </si>
  <si>
    <t xml:space="preserve">  Rp 1 1234 Fecha 22/01/2026 Valor 50,400,000;</t>
  </si>
  <si>
    <t xml:space="preserve">  Rp 1 1286 Fecha 23/01/2026 Valor 67,200,000;</t>
  </si>
  <si>
    <t>ZAYRA DANIELA CASAS LOZANO</t>
  </si>
  <si>
    <t xml:space="preserve">  Rp 1 1389 Fecha 28/01/2026 Valor 40,920,000;</t>
  </si>
  <si>
    <t xml:space="preserve">  Rp 1 1368 Fecha 28/01/2026 Valor 52,000,000;</t>
  </si>
  <si>
    <t xml:space="preserve">  Rp 1 1351 Fecha 27/01/2026 Valor 40,920,000;</t>
  </si>
  <si>
    <t xml:space="preserve">  Rp 1 1153 Fecha 19/01/2026 Valor 40,920,000;</t>
  </si>
  <si>
    <t xml:space="preserve">  Rp 1 1124 Fecha 19/01/2026 Valor 92,400,000;</t>
  </si>
  <si>
    <t>JAIRO ARTURO RUIZ PRIETO</t>
  </si>
  <si>
    <t xml:space="preserve">  Rp 1 1442 Fecha 30/01/2026 Valor 45,600,000;</t>
  </si>
  <si>
    <t xml:space="preserve">  Rp 1 1252 Fecha 22/01/2026 Valor 24,760,000;</t>
  </si>
  <si>
    <t xml:space="preserve">  Rp 1 1144 Fecha 19/01/2026 Valor 54,600,000;</t>
  </si>
  <si>
    <t xml:space="preserve">  Rp 1 1099 Fecha 19/01/2026 Valor 34,045,000;</t>
  </si>
  <si>
    <t>OLMES MAURICIO ORTEGA MORALES</t>
  </si>
  <si>
    <t xml:space="preserve">  Rp 1 1276 Fecha 23/01/2026 Valor 52,000,000;</t>
  </si>
  <si>
    <t xml:space="preserve">  Rp 1 1133 Fecha 19/01/2026 Valor 60,000,000;</t>
  </si>
  <si>
    <t xml:space="preserve">  Rp 1 1192 Fecha 20/01/2026 Valor 56,000,000;</t>
  </si>
  <si>
    <t xml:space="preserve">  Rp 1 1139 Fecha 19/01/2026 Valor 28,800,000;</t>
  </si>
  <si>
    <t xml:space="preserve">  Rp 1 1122 Fecha 19/01/2026 Valor 34,045,000;</t>
  </si>
  <si>
    <t>LEIDY JOHANA CASTELLANOS CLAVIJO</t>
  </si>
  <si>
    <t xml:space="preserve">  Rp 1 1422 Fecha 29/01/2026 Valor 17,168,000;</t>
  </si>
  <si>
    <t>CLAUDIA  PATRICIA  GAMBA  CASTRO</t>
  </si>
  <si>
    <t xml:space="preserve">  Rp 1 1310 Fecha 26/01/2026 Valor 34,045,000;</t>
  </si>
  <si>
    <t xml:space="preserve">  Rp 1 1125 Fecha 19/01/2026 Valor 56,265,000;</t>
  </si>
  <si>
    <t>LUIS FERNANDO BAQUERO MICAN</t>
  </si>
  <si>
    <t xml:space="preserve">  Rp 1 1184 Fecha 20/01/2026 Valor 40,920,000;</t>
  </si>
  <si>
    <t xml:space="preserve">  Rp 1 1123 Fecha 19/01/2026 Valor 24,760,000;</t>
  </si>
  <si>
    <t>TANIA CAROLINA MARTINEZ BLANCO</t>
  </si>
  <si>
    <t xml:space="preserve">  Rp 1 1383 Fecha 28/01/2026 Valor 40,920,000;</t>
  </si>
  <si>
    <t xml:space="preserve">  Rp 1 1233 Fecha 22/01/2026 Valor 69,300,000;</t>
  </si>
  <si>
    <t xml:space="preserve">  Rp 1 1386 Fecha 28/01/2026 Valor 50,400,000;</t>
  </si>
  <si>
    <t>EMMA FERNANDA GIL CUELLO</t>
  </si>
  <si>
    <t xml:space="preserve">  Rp 1 1182 Fecha 20/01/2026 Valor 42,400,000;</t>
  </si>
  <si>
    <t xml:space="preserve">  Rp 1 1254 Fecha 22/01/2026 Valor 92,400,000;</t>
  </si>
  <si>
    <t>ELIZABETH  ROMERO ROJAS</t>
  </si>
  <si>
    <t xml:space="preserve">  Rp 1 1173 Fecha 20/01/2026 Valor 28,800,000;</t>
  </si>
  <si>
    <t xml:space="preserve">  Rp 1 1265 Fecha 23/01/2026 Valor 44,000,000;</t>
  </si>
  <si>
    <t xml:space="preserve">  Rp 1 1236 Fecha 22/01/2026 Valor 44,000,000;</t>
  </si>
  <si>
    <t xml:space="preserve">  Rp 1 1248 Fecha 22/01/2026 Valor 34,045,000;</t>
  </si>
  <si>
    <t xml:space="preserve">  Rp 1 1175 Fecha 20/01/2026 Valor 71,500,000;</t>
  </si>
  <si>
    <t xml:space="preserve">  Rp 1 1301 Fecha 26/01/2026 Valor 34,045,000;</t>
  </si>
  <si>
    <t xml:space="preserve">  Rp 1 1335 Fecha 26/01/2026 Valor 77,000,000;</t>
  </si>
  <si>
    <t xml:space="preserve">  Rp 1 1381 Fecha 28/01/2026 Valor 60,000,000;</t>
  </si>
  <si>
    <t>DIANA MARCELA GUAYARA CASTILLO</t>
  </si>
  <si>
    <t xml:space="preserve">  Rp 1 1249 Fecha 22/01/2026 Valor 40,920,000;</t>
  </si>
  <si>
    <t xml:space="preserve">  Rp 1 1366 Fecha 28/01/2026 Valor 52,000,000;</t>
  </si>
  <si>
    <t>KAREN TATIANA PEREZ GARCIA</t>
  </si>
  <si>
    <t xml:space="preserve">  Rp 1 1440 Fecha 30/01/2026 Valor 40,920,000;</t>
  </si>
  <si>
    <t xml:space="preserve">  Rp 1 1253 Fecha 22/01/2026 Valor 56,265,000;</t>
  </si>
  <si>
    <t xml:space="preserve">JENNY  KATERINE LOPEZ  LOPEZ </t>
  </si>
  <si>
    <t xml:space="preserve">  Rp 1 1457 Fecha 30/01/2026 Valor 40,920,000;</t>
  </si>
  <si>
    <t>ANTONIO DAVID NIETO CUBILLOS</t>
  </si>
  <si>
    <t xml:space="preserve">  Rp 1 1110 Fecha 19/01/2026 Valor 60,000,000;</t>
  </si>
  <si>
    <t xml:space="preserve">  Rp 1 1145 Fecha 19/01/2026 Valor 52,000,000;</t>
  </si>
  <si>
    <t>SANTIAGO ANDRES SIERRA TAPIA</t>
  </si>
  <si>
    <t xml:space="preserve">  Rp 1 1294 Fecha 26/01/2026 Valor 82,500,000;</t>
  </si>
  <si>
    <t>BRAYAN ANDRES PEDRAZA PARRA</t>
  </si>
  <si>
    <t xml:space="preserve">  Rp 1 1487 Fecha 30/01/2026 Valor 34,045,000;</t>
  </si>
  <si>
    <t xml:space="preserve">JULIANA  ACOSTA  RIOS </t>
  </si>
  <si>
    <t xml:space="preserve">  Rp 1 1203 Fecha 20/01/2026 Valor 40,920,000;</t>
  </si>
  <si>
    <t>ELSI LILIANA MENDEZ ORTIZ</t>
  </si>
  <si>
    <t xml:space="preserve">  Rp 1 1461 Fecha 30/01/2026 Valor 24,760,000;</t>
  </si>
  <si>
    <t xml:space="preserve">  Rp 1 1142 Fecha 19/01/2026 Valor 44,800,000;</t>
  </si>
  <si>
    <t xml:space="preserve">  Rp 1 1143 Fecha 19/01/2026 Valor 24,760,000;</t>
  </si>
  <si>
    <t xml:space="preserve">  Rp 1 1409 Fecha 29/01/2026 Valor 48,000,000;</t>
  </si>
  <si>
    <t xml:space="preserve">  Rp 1 1287 Fecha 23/01/2026 Valor 67,200,000;</t>
  </si>
  <si>
    <t xml:space="preserve">  Rp 1 1094 Fecha 19/01/2026 Valor 40,920,000;</t>
  </si>
  <si>
    <t xml:space="preserve">  Rp 1 1397 Fecha 28/01/2026 Valor 56,265,000;</t>
  </si>
  <si>
    <t xml:space="preserve">  Rp 1 1343 Fecha 26/01/2026 Valor 24,760,000;</t>
  </si>
  <si>
    <t xml:space="preserve">  Rp 1 1135 Fecha 19/01/2026 Valor 56,265,000;</t>
  </si>
  <si>
    <t xml:space="preserve">  Rp 1 1100 Fecha 19/01/2026 Valor 24,760,000;</t>
  </si>
  <si>
    <t xml:space="preserve">  Rp 1 1278 Fecha 23/01/2026 Valor 40,920,000;</t>
  </si>
  <si>
    <t>MAGDA LORENA DAVILA VELANDIA</t>
  </si>
  <si>
    <t xml:space="preserve">  Rp 1 1242 Fecha 22/01/2026 Valor 56,000,000;</t>
  </si>
  <si>
    <t xml:space="preserve">  Rp 1 1226 Fecha 22/01/2026 Valor 60,000,000;</t>
  </si>
  <si>
    <t>OSCAR LEONEL  LOPEZ SALAZAR</t>
  </si>
  <si>
    <t xml:space="preserve">  Rp 1 1113 Fecha 19/01/2026 Valor 24,760,000;</t>
  </si>
  <si>
    <t>EDISON  JAVIER VELASQUEZ RODRIGUEZ</t>
  </si>
  <si>
    <t xml:space="preserve">  Rp 1 1130 Fecha 19/01/2026 Valor 92,400,000;</t>
  </si>
  <si>
    <t xml:space="preserve">  Rp 1 1147 Fecha 19/01/2026 Valor 67,100,000;</t>
  </si>
  <si>
    <t xml:space="preserve">  Rp 1 1127 Fecha 19/01/2026 Valor 28,800,000;</t>
  </si>
  <si>
    <t xml:space="preserve">  Rp 1 1217 Fecha 21/01/2026 Valor 44,000,000;</t>
  </si>
  <si>
    <t xml:space="preserve">  Rp 1 1240 Fecha 22/01/2026 Valor 56,265,000;</t>
  </si>
  <si>
    <t xml:space="preserve">  Rp 1 1161 Fecha 19/01/2026 Valor 52,000,000;</t>
  </si>
  <si>
    <t xml:space="preserve">  Rp 1 1114 Fecha 19/01/2026 Valor 80,300,000;</t>
  </si>
  <si>
    <t>CATERIN  BERNAL CARRION</t>
  </si>
  <si>
    <t xml:space="preserve">  Rp 1 1155 Fecha 19/01/2026 Valor 40,920,000;</t>
  </si>
  <si>
    <t xml:space="preserve">  Rp 1 1244 Fecha 22/01/2026 Valor 37,496,000;</t>
  </si>
  <si>
    <t xml:space="preserve">  Rp 1 1204 Fecha 20/01/2026 Valor 93,072,000;</t>
  </si>
  <si>
    <t xml:space="preserve">  Rp 1 1393 Fecha 28/01/2026 Valor 56,254,000;</t>
  </si>
  <si>
    <t xml:space="preserve">  Rp 1 1106 Fecha 19/01/2026 Valor 39,600,000;</t>
  </si>
  <si>
    <t xml:space="preserve">  Rp 1 1132 Fecha 19/01/2026 Valor 40,920,000;</t>
  </si>
  <si>
    <t xml:space="preserve">DIANA ROCIO HILARION  RIOS </t>
  </si>
  <si>
    <t xml:space="preserve">  Rp 1 1160 Fecha 19/01/2026 Valor 40,920,000;</t>
  </si>
  <si>
    <t xml:space="preserve">  Rp 1 1259 Fecha 23/01/2026 Valor 63,968,000;</t>
  </si>
  <si>
    <t xml:space="preserve">  Rp 1 1227 Fecha 22/01/2026 Valor 52,000,000;</t>
  </si>
  <si>
    <t xml:space="preserve">  Rp 1 1391 Fecha 28/01/2026 Valor 24,760,000;</t>
  </si>
  <si>
    <t xml:space="preserve">  Rp 1 1308 Fecha 26/01/2026 Valor 60,000,000;</t>
  </si>
  <si>
    <t xml:space="preserve">  Rp 1 1482 Fecha 30/01/2026 Valor 56,265,000;</t>
  </si>
  <si>
    <t>GERMAN GIOVANNI GONGORA GUTIERREZ</t>
  </si>
  <si>
    <t xml:space="preserve">  Rp 1 1250 Fecha 22/01/2026 Valor 52,000,000;</t>
  </si>
  <si>
    <t>LAIDY JOHANNA CRUZ TORRES</t>
  </si>
  <si>
    <t xml:space="preserve">  Rp 1 1156 Fecha 19/01/2026 Valor 40,920,000;</t>
  </si>
  <si>
    <t xml:space="preserve">  Rp 1 1154 Fecha 19/01/2026 Valor 35,464,000;</t>
  </si>
  <si>
    <t xml:space="preserve">  Rp 1 1119 Fecha 19/01/2026 Valor 24,760,000;</t>
  </si>
  <si>
    <t>CLAUDIA YANETH   RAMIREZ  RODRIGUEZ</t>
  </si>
  <si>
    <t xml:space="preserve">  Rp 1 1223 Fecha 21/01/2026 Valor 50,400,000;</t>
  </si>
  <si>
    <t xml:space="preserve">  Rp 1 1228 Fecha 22/01/2026 Valor 40,920,000;</t>
  </si>
  <si>
    <t xml:space="preserve">  Rp 1 1419 Fecha 29/01/2026 Valor 52,000,000;</t>
  </si>
  <si>
    <t xml:space="preserve">  Rp 1 1327 Fecha 26/01/2026 Valor 44,800,000;</t>
  </si>
  <si>
    <t xml:space="preserve">  Rp 1 1216 Fecha 21/01/2026 Valor 34,045,000;</t>
  </si>
  <si>
    <t xml:space="preserve">  Rp 1 1449 Fecha 30/01/2026 Valor 28,800,000;</t>
  </si>
  <si>
    <t xml:space="preserve">  Rp 1 1333 Fecha 26/01/2026 Valor 60,000,000;</t>
  </si>
  <si>
    <t xml:space="preserve">  Rp 1 1183 Fecha 20/01/2026 Valor 52,000,000;</t>
  </si>
  <si>
    <t xml:space="preserve">  Rp 1 1158 Fecha 19/01/2026 Valor 100,870,000;</t>
  </si>
  <si>
    <t>ESTHEFANNY  ROMERO HILARION</t>
  </si>
  <si>
    <t xml:space="preserve">  Rp 1 1194 Fecha 20/01/2026 Valor 56,265,000;</t>
  </si>
  <si>
    <t>JULIO ERNESTO LOPEZ JIMENEZ</t>
  </si>
  <si>
    <t xml:space="preserve">  Rp 1 1218 Fecha 21/01/2026 Valor 58,400,000;</t>
  </si>
  <si>
    <t xml:space="preserve">PAULA  ANDREA RAMIREZ  QUIÑONEZ </t>
  </si>
  <si>
    <t xml:space="preserve">  Rp 1 1210 Fecha 20/01/2026 Valor 40,920,000;</t>
  </si>
  <si>
    <t xml:space="preserve">  Rp 1 1469 Fecha 30/01/2026 Valor 40,920,000;</t>
  </si>
  <si>
    <t xml:space="preserve">  Rp 1 1455 Fecha 30/01/2026 Valor 40,920,000;</t>
  </si>
  <si>
    <t xml:space="preserve">  Rp 1 1267 Fecha 23/01/2026 Valor 28,800,000;</t>
  </si>
  <si>
    <t xml:space="preserve">  Rp 1 1370 Fecha 28/01/2026 Valor 56,265,000;</t>
  </si>
  <si>
    <t xml:space="preserve">  Rp 1 1202 Fecha 20/01/2026 Valor 60,000,000;</t>
  </si>
  <si>
    <t xml:space="preserve">  Rp 1 1408 Fecha 29/01/2026 Valor 24,760,000;</t>
  </si>
  <si>
    <t>EDWIN  MORENO GUTIERREZ</t>
  </si>
  <si>
    <t xml:space="preserve">  Rp 1 1460 Fecha 30/01/2026 Valor 34,045,000;</t>
  </si>
  <si>
    <t xml:space="preserve">  Rp 1 1151 Fecha 19/01/2026 Valor 60,000,000;</t>
  </si>
  <si>
    <t xml:space="preserve">  Rp 1 1168 Fecha 20/01/2026 Valor 40,920,000;</t>
  </si>
  <si>
    <t xml:space="preserve">  Rp 1 1201 Fecha 20/01/2026 Valor 24,760,000;</t>
  </si>
  <si>
    <t xml:space="preserve">  Rp 1 1193 Fecha 20/01/2026 Valor 40,920,000;</t>
  </si>
  <si>
    <t xml:space="preserve">  Rp 1 1307 Fecha 26/01/2026 Valor 24,760,000;</t>
  </si>
  <si>
    <t xml:space="preserve">  Rp 1 1300 Fecha 26/01/2026 Valor 40,920,000;</t>
  </si>
  <si>
    <t>OSMAN GABRIEL BARRERA RAMIREZ</t>
  </si>
  <si>
    <t xml:space="preserve">  Rp 1 1347 Fecha 27/01/2026 Valor 34,045,000;</t>
  </si>
  <si>
    <t xml:space="preserve">  Rp 1 1382 Fecha 28/01/2026 Valor 24,760,000;</t>
  </si>
  <si>
    <t xml:space="preserve">  Rp 1 1324 Fecha 26/01/2026 Valor 40,920,000;</t>
  </si>
  <si>
    <t>OMAR ARBEY DIAZ MENESES</t>
  </si>
  <si>
    <t xml:space="preserve">  Rp 1 1436 Fecha 30/01/2026 Valor 24,760,000;</t>
  </si>
  <si>
    <t>MARIA PAULA GRANADILLO GOMEZ</t>
  </si>
  <si>
    <t xml:space="preserve">  Rp 1 1384 Fecha 28/01/2026 Valor 40,920,000;</t>
  </si>
  <si>
    <t xml:space="preserve">  Rp 1 1266 Fecha 23/01/2026 Valor 24,760,000;</t>
  </si>
  <si>
    <t xml:space="preserve">  Rp 1 1398 Fecha 28/01/2026 Valor 52,000,000;</t>
  </si>
  <si>
    <t xml:space="preserve">  Rp 1 1190 Fecha 20/01/2026 Valor 46,880,000;</t>
  </si>
  <si>
    <t>DORA INÉS PEÑALOZA CELEITA</t>
  </si>
  <si>
    <t xml:space="preserve">  Rp 1 1374 Fecha 28/01/2026 Valor 24,760,000;</t>
  </si>
  <si>
    <t xml:space="preserve">  Rp 1 1378 Fecha 28/01/2026 Valor 60,000,000;</t>
  </si>
  <si>
    <t>DIANA CAROLINA ORTIZ MEDINA</t>
  </si>
  <si>
    <t xml:space="preserve">  Rp 1 1350 Fecha 27/01/2026 Valor 24,760,000;</t>
  </si>
  <si>
    <t xml:space="preserve">  Rp 1 1352 Fecha 27/01/2026 Valor 71,500,000;</t>
  </si>
  <si>
    <t xml:space="preserve">  Rp 1 1454 Fecha 30/01/2026 Valor 64,000,000;</t>
  </si>
  <si>
    <t xml:space="preserve">  Rp 1 1321 Fecha 26/01/2026 Valor 67,100,000;</t>
  </si>
  <si>
    <t xml:space="preserve">  Rp 1 1451 Fecha 30/01/2026 Valor 69,300,000;</t>
  </si>
  <si>
    <t xml:space="preserve">  Rp 1 1339 Fecha 26/01/2026 Valor 24,760,000;</t>
  </si>
  <si>
    <t xml:space="preserve">  Rp 1 1417 Fecha 29/01/2026 Valor 29,600,000;</t>
  </si>
  <si>
    <t>BRAYAN  MAURICIO MORALES  CIFUENTES</t>
  </si>
  <si>
    <t xml:space="preserve">  Rp 1 1340 Fecha 26/01/2026 Valor 39,600,000;</t>
  </si>
  <si>
    <t xml:space="preserve">  Rp 1 1426 Fecha 29/01/2026 Valor 24,760,000;</t>
  </si>
  <si>
    <t xml:space="preserve">  Rp 1 1306 Fecha 26/01/2026 Valor 24,760,000;</t>
  </si>
  <si>
    <t>YUDDY CAROLINA RAMIREZ LLANOS</t>
  </si>
  <si>
    <t xml:space="preserve">  Rp 1 1305 Fecha 26/01/2026 Valor 50,400,000;</t>
  </si>
  <si>
    <t>GLORIA ISABEL AGUILERA ACOSTA</t>
  </si>
  <si>
    <t xml:space="preserve">  Rp 1 1420 Fecha 29/01/2026 Valor 36,800,000;</t>
  </si>
  <si>
    <t xml:space="preserve">JASBLEYDI  LISED DIMATE  ARCINIEGAS </t>
  </si>
  <si>
    <t xml:space="preserve">  Rp 1 1331 Fecha 26/01/2026 Valor 24,760,000;</t>
  </si>
  <si>
    <t xml:space="preserve">  Rp 1 1304 Fecha 26/01/2026 Valor 24,760,000;</t>
  </si>
  <si>
    <t>JOHNATAN STIVEN PARDO HURTADO</t>
  </si>
  <si>
    <t xml:space="preserve">  Rp 1 1320 Fecha 26/01/2026 Valor 40,920,000;</t>
  </si>
  <si>
    <t xml:space="preserve">  Rp 1 1423 Fecha 29/01/2026 Valor 28,000,000;</t>
  </si>
  <si>
    <t>HARRISON DUVAN LOPEZ SOSA</t>
  </si>
  <si>
    <t xml:space="preserve">  Rp 1 1319 Fecha 26/01/2026 Valor 39,600,000;</t>
  </si>
  <si>
    <t xml:space="preserve">  Rp 1 1323 Fecha 26/01/2026 Valor 39,336,000;</t>
  </si>
  <si>
    <t xml:space="preserve">  Rp 1 1293 Fecha 26/01/2026 Valor 28,800,000;</t>
  </si>
  <si>
    <t xml:space="preserve">  Rp 1 1464 Fecha 30/01/2026 Valor 40,920,000;</t>
  </si>
  <si>
    <t xml:space="preserve">  Rp 1 1346 Fecha 27/01/2026 Valor 52,000,000;</t>
  </si>
  <si>
    <t xml:space="preserve">  Rp 1 1431 Fecha 29/01/2026 Valor 28,800,000;</t>
  </si>
  <si>
    <t xml:space="preserve">  Rp 1 1303 Fecha 26/01/2026 Valor 40,920,000;</t>
  </si>
  <si>
    <t xml:space="preserve">  Rp 1 1362 Fecha 28/01/2026 Valor 40,920,000;</t>
  </si>
  <si>
    <t>MARIA FERNANDA CORTES VERGARA</t>
  </si>
  <si>
    <t xml:space="preserve">  Rp 1 1434 Fecha 29/01/2026 Valor 40,920,000;</t>
  </si>
  <si>
    <t xml:space="preserve">  Rp 1 1427 Fecha 29/01/2026 Valor 36,000,000;</t>
  </si>
  <si>
    <t xml:space="preserve">  Rp 1 1329 Fecha 26/01/2026 Valor 52,000,000;</t>
  </si>
  <si>
    <t xml:space="preserve">  Rp 1 1359 Fecha 27/01/2026 Valor 36,800,000;</t>
  </si>
  <si>
    <t xml:space="preserve">  Rp 1 1416 Fecha 29/01/2026 Valor 52,000,000;</t>
  </si>
  <si>
    <t>EDISON  HERNAN CARVAJAL SIERRA</t>
  </si>
  <si>
    <t xml:space="preserve">  Rp 1 1418 Fecha 29/01/2026 Valor 40,920,000;</t>
  </si>
  <si>
    <t>LAURA CRISTINA HERNANDEZ GONZALEZ</t>
  </si>
  <si>
    <t xml:space="preserve">  Rp 1 1404 Fecha 28/01/2026 Valor 93,072,000;</t>
  </si>
  <si>
    <t>JORGE ALEXANDER ARCINIEGAS RAMIREZ</t>
  </si>
  <si>
    <t xml:space="preserve">  Rp 1 1412 Fecha 29/01/2026 Valor 52,000,000;</t>
  </si>
  <si>
    <t>JUAN CAMILO FRANCO NARANJO</t>
  </si>
  <si>
    <t xml:space="preserve">  Rp 1 1407 Fecha 29/01/2026 Valor 48,800,000;</t>
  </si>
  <si>
    <t>NESTOR  VILLALBA BAQUERO</t>
  </si>
  <si>
    <t xml:space="preserve">  Rp 1 1355 Fecha 27/01/2026 Valor 39,600,000;</t>
  </si>
  <si>
    <t xml:space="preserve">  Rp 1 1401 Fecha 29/01/2026 Valor 24,760,000;</t>
  </si>
  <si>
    <t>MARTHA LILIANA MELO GUTIERREZ</t>
  </si>
  <si>
    <t xml:space="preserve">  Rp 1 1348 Fecha 27/01/2026 Valor 50,400,000;</t>
  </si>
  <si>
    <t>ARNIDIA  ALEJANDRA TORRES  RUNZA</t>
  </si>
  <si>
    <t xml:space="preserve">  Rp 1 1415 Fecha 29/01/2026 Valor 61,600,000;</t>
  </si>
  <si>
    <t xml:space="preserve">  Rp 1 1403 Fecha 28/01/2026 Valor 71,500,000;</t>
  </si>
  <si>
    <t xml:space="preserve">  Rp 1 1344 Fecha 27/01/2026 Valor 71,500,000;</t>
  </si>
  <si>
    <t>CLAUDIA MARIELA GUERRERO ROMERO</t>
  </si>
  <si>
    <t xml:space="preserve">  Rp 1 1465 Fecha 30/01/2026 Valor 40,920,000;</t>
  </si>
  <si>
    <t xml:space="preserve">  Rp 1 1468 Fecha 30/01/2026 Valor 50,400,000;</t>
  </si>
  <si>
    <t xml:space="preserve">  Rp 1 1463 Fecha 30/01/2026 Valor 34,045,000;</t>
  </si>
  <si>
    <t>JIMMY ALEJANDRO RUBIANO PINZON</t>
  </si>
  <si>
    <t xml:space="preserve">  Rp 1 1458 Fecha 30/01/2026 Valor 24,760,000;</t>
  </si>
  <si>
    <t>YULIETH  ANDREA  SANTACRUZ  NARVAEZ</t>
  </si>
  <si>
    <t xml:space="preserve">  Rp 1 1490 Fecha 30/01/2026 Valor 56,265,000;</t>
  </si>
  <si>
    <t xml:space="preserve">  Rp 1 1478 Fecha 30/01/2026 Valor 24,760,000;</t>
  </si>
  <si>
    <t>WILLIAN  GIOVANNI ROJAS PINEDA</t>
  </si>
  <si>
    <t xml:space="preserve">  Rp 1 1443 Fecha 30/01/2026 Valor 24,760,000;</t>
  </si>
  <si>
    <t>CAMILO ALBERTO MUÑOZ GUTIERREZ</t>
  </si>
  <si>
    <t xml:space="preserve">  Rp 1 1450 Fecha 30/01/2026 Valor 60,500,000;</t>
  </si>
  <si>
    <t xml:space="preserve">  Rp 1 1445 Fecha 30/01/2026 Valor 40,920,000;</t>
  </si>
  <si>
    <t xml:space="preserve">  Rp 1 1444 Fecha 30/01/2026 Valor 36,800,000;</t>
  </si>
  <si>
    <t>CATALINA   MORENO BELTRAN</t>
  </si>
  <si>
    <t xml:space="preserve">  Rp 1 1473 Fecha 30/01/2026 Valor 56,265,000;</t>
  </si>
  <si>
    <t>SERGIO  ALFREDO  PARRA RUIZ</t>
  </si>
  <si>
    <t xml:space="preserve">  Rp 1 1496 Fecha 05/02/2026 Valor 61,215,000;</t>
  </si>
  <si>
    <t xml:space="preserve">  Rp 1 1441 Fecha 30/01/2026 Valor 40,920,000;</t>
  </si>
  <si>
    <t xml:space="preserve">  Rp 1 1439 Fecha 30/01/2026 Valor 34,045,000;</t>
  </si>
  <si>
    <t xml:space="preserve">  Rp 1 1467 Fecha 30/01/2026 Valor 40,920,000;</t>
  </si>
  <si>
    <t xml:space="preserve">  Rp 1 1471 Fecha 30/01/2026 Valor 34,045,000;</t>
  </si>
  <si>
    <t xml:space="preserve">  Rp 1 1483 Fecha 30/01/2026 Valor 24,760,000;</t>
  </si>
  <si>
    <t>SANDRA   MENESES CASTRO</t>
  </si>
  <si>
    <t xml:space="preserve">  Rp 1 1437 Fecha 30/01/2026 Valor 52,000,000;</t>
  </si>
  <si>
    <t xml:space="preserve">  Rp 1 1472 Fecha 30/01/2026 Valor 24,760,000;</t>
  </si>
  <si>
    <t xml:space="preserve">  Rp 1 1435 Fecha 30/01/2026 Valor 40,920,000;</t>
  </si>
  <si>
    <t>TATIANA ALEJANDRA DUSSAN MIRANDA</t>
  </si>
  <si>
    <t xml:space="preserve">  Rp 1 1484 Fecha 30/01/2026 Valor 71,500,000;</t>
  </si>
  <si>
    <t>MIGUEL EDUARDO ROMERO ROMAN</t>
  </si>
  <si>
    <t xml:space="preserve">  Rp 1 1466 Fecha 30/01/2026 Valor 34,045,000;</t>
  </si>
  <si>
    <t xml:space="preserve">RUTH ANDREA MERCHAN  RODRIGUEZ </t>
  </si>
  <si>
    <t xml:space="preserve">  Rp 1 1475 Fecha 30/01/2026 Valor 40,920,000;</t>
  </si>
  <si>
    <t>YANI ALEJANDRA SUSA PINEDA</t>
  </si>
  <si>
    <t xml:space="preserve">  Rp 1 1489 Fecha 30/01/2026 Valor 24,760,000;</t>
  </si>
  <si>
    <t>OLGA LUCIA SANABRIA AVENDAÑO</t>
  </si>
  <si>
    <t xml:space="preserve">  Rp 1 1488 Fecha 30/01/2026 Valor 24,760,000;</t>
  </si>
  <si>
    <t>ELENA PATRICIA GARCIA SIERRA</t>
  </si>
  <si>
    <t xml:space="preserve">  Rp 1 1485 Fecha 30/01/2026 Valor 34,045,000;</t>
  </si>
  <si>
    <t xml:space="preserve">  Rp 1 1486 Fecha 30/01/2026 Valor 40,920,000;</t>
  </si>
  <si>
    <t>JOHN FREDDY PARADA MACANA</t>
  </si>
  <si>
    <t xml:space="preserve">  Rp 1 1474 Fecha 30/01/2026 Valor 54,400,000;</t>
  </si>
  <si>
    <t>BLANCA LUCILA VILLALBA BAQUERO</t>
  </si>
  <si>
    <t xml:space="preserve">  Rp 1 1493 Fecha 30/01/2026 Valor 24,760,000;</t>
  </si>
  <si>
    <t>CARLOS ARTURO ARENAS DURAN</t>
  </si>
  <si>
    <t xml:space="preserve">  Rp 1 1480 Fecha 30/01/2026 Valor 82,500,000;</t>
  </si>
  <si>
    <t xml:space="preserve">  Rp 1 1492 Fecha 30/01/2026 Valor 44,800,000;</t>
  </si>
  <si>
    <t xml:space="preserve">CHAVERRA  ESTIWAR </t>
  </si>
  <si>
    <t xml:space="preserve">  Rp 1 1491 Fecha 30/01/2026 Valor 34,045,000;</t>
  </si>
  <si>
    <t>JEFERSSON JAIR MAYORGA MAYORGA</t>
  </si>
  <si>
    <t xml:space="preserve">  Rp 1 1479 Fecha 30/01/2026 Valor 34,045,000;</t>
  </si>
  <si>
    <t xml:space="preserve">  Rp 1 1258 Fecha 22/01/2026 Valor 67,200,000;</t>
  </si>
  <si>
    <t>ORGANIZACION TERPEL S.A</t>
  </si>
  <si>
    <t xml:space="preserve">  Rp 1 1302 Fecha 26/01/2026 Valor 58,968,068;</t>
  </si>
  <si>
    <t>144-2026-CPS-P (144721)</t>
  </si>
  <si>
    <t>214-2026-CPS-P (146807)</t>
  </si>
  <si>
    <t>099-2026-CPS-P (145498)
111-2026-CPS-P (145498)</t>
  </si>
  <si>
    <t>025-2026-CPS-AG (146251)</t>
  </si>
  <si>
    <t>033-2026-CPS-P (145842)</t>
  </si>
  <si>
    <t>010-2026-CPS-P (146221)</t>
  </si>
  <si>
    <t>009-2026-CPS-AG (144720)</t>
  </si>
  <si>
    <t>189-2026 CPS-P (146585)</t>
  </si>
  <si>
    <t>309-2026-CPS-P (146784)</t>
  </si>
  <si>
    <t>203-2026-CPS-P (146583)</t>
  </si>
  <si>
    <t>Orden de compra 159117 2025 en tienda virtual</t>
  </si>
  <si>
    <t>029-2026-CPS-AG (145123)</t>
  </si>
  <si>
    <t>272-2026 CPS-P (147294)</t>
  </si>
  <si>
    <t>063-2026-CPS-P (146312)</t>
  </si>
  <si>
    <t>153-2026-CPS-AG (145850)</t>
  </si>
  <si>
    <t>006-2026-CPS-P (144718)</t>
  </si>
  <si>
    <t>037-2026-CPS-P (145115)</t>
  </si>
  <si>
    <t>144</t>
  </si>
  <si>
    <t>214</t>
  </si>
  <si>
    <t xml:space="preserve"> 099
111</t>
  </si>
  <si>
    <t xml:space="preserve">025
</t>
  </si>
  <si>
    <t xml:space="preserve">033
</t>
  </si>
  <si>
    <t xml:space="preserve">010
</t>
  </si>
  <si>
    <t xml:space="preserve">009
</t>
  </si>
  <si>
    <t xml:space="preserve">039
</t>
  </si>
  <si>
    <t xml:space="preserve">063
</t>
  </si>
  <si>
    <t xml:space="preserve">006
</t>
  </si>
  <si>
    <t xml:space="preserve">037
</t>
  </si>
  <si>
    <t>144721</t>
  </si>
  <si>
    <t>146807</t>
  </si>
  <si>
    <t>145498</t>
  </si>
  <si>
    <t>146251</t>
  </si>
  <si>
    <t xml:space="preserve">	GENERACIÓN Y FIRMA ACTA DE INICIO</t>
  </si>
  <si>
    <t xml:space="preserve">	RP - EXPEDICIÓN</t>
  </si>
  <si>
    <t xml:space="preserve">	PÓLIZA - CARGUE</t>
  </si>
  <si>
    <t>Por favor ajustar el numero de CDP, por error de digitación se relacionó el numero de sipse pero debe quedar con el numero 1722, que corresponde al numero de CDP en bogdata y en secop.</t>
  </si>
  <si>
    <t>Por favor ajustar el numero de CDP, por error de digitación se relacionó el numero de sipse pero debe quedar con el numero 1822, que corresponde al numero de CDP en bogdata y en secop.</t>
  </si>
  <si>
    <t>Por favor ajustar el numero de CDP, por error de digitación se relacionó el numero de sipse pero debe quedar con el numero 1761, que corresponde al numero de CDP en bogdata y en secop.</t>
  </si>
  <si>
    <t>Por favor ajustar el numero de CDP, por error de digitación se relacionó el numero de sipse pero debe quedar con el numero 1799, que corresponde al numero de CDP en bogdata y en secop.</t>
  </si>
  <si>
    <t>Por favor ajustar el numero de CDP, por error de digitación se relacionó el numero de sipse pero debe quedar con el numero 1788, que corresponde al numero de CDP en bogdata y en secop.</t>
  </si>
  <si>
    <t>Por favor ajustar el numero de CDP, por error de digitación se relacionó el numero de sipse pero debe quedar con el numero 1797, que corresponde al numero de CDP en bogdata y en secop.</t>
  </si>
  <si>
    <t>Por favor ajustar el numero de CDP, por error de digitación se relacionó el numero de sipse pero debe quedar con el numero 1721, que corresponde al numero de CDP en bogdata y en secop.</t>
  </si>
  <si>
    <t>Por favor ajustar el numero de CDP, por error de digitación se relacionó el numero de sipse pero debe quedar con el numero 1110, que corresponde al numero de CDP en bogdata y en secop.</t>
  </si>
  <si>
    <t>Por favor ajustar el numero de CDP, por error de digitación se relacionó el numero 11211, pero debe quedar con el numero 1121, que corresponde al numero de CDP en bogdata y en secop.</t>
  </si>
  <si>
    <t>Por favor ajustar el número de contrato en sipse, por error de digitación se relacionó el número 146583, cuando debía ser 203</t>
  </si>
  <si>
    <t xml:space="preserve">Por error se anulo el valor total del CDP 1886 de 2025 y se requería anular el valor parcial por  $137.555.233, por favor revertir la solicitud de anulación 22621, para poder cargar la solicitud de anulación correcta por el valor parcial correcto. </t>
  </si>
  <si>
    <t>Por favor ajustar el número de contrato en sipse, por error de digitación se relacionó el número 039, cuando debía ser 029</t>
  </si>
  <si>
    <t>Por favor ajustar el número de contrato en sipse, por error de digitación se relacionó el número 275, cuando debía ser 272</t>
  </si>
  <si>
    <t>Por favor ajustar el número de RP del contrato 063 en sipse, por error de digitación se relacionó el número 1245, cuando debía ser 1246, hasta que no se corrija este error no podemos avanzar con el registro del contrato 284 en sipse</t>
  </si>
  <si>
    <t>Por favor ajustar el número de RP del contrato 153 en sipse, por error de digitación se relacionó el número 1453, cuando debía ser 1413, hasta que no se corrija este error no podemos avanzar con el registro del contrato 356 en sipse</t>
  </si>
  <si>
    <t>Por favor ajustar el numero de RP del contrato 006, debe quedar con el numero 1211 de fecha 20/01/2026</t>
  </si>
  <si>
    <t>Por favor ajustar el numero de RP del contrato 037, debe quedar con el numero 1503 de fecha 19/02/2026</t>
  </si>
  <si>
    <t>CAICEDO RODRIGUEZ PAULA ANDREA</t>
  </si>
  <si>
    <t>NASYR  MEJIA MELO</t>
  </si>
  <si>
    <t xml:space="preserve">YANIRA  MOJICA </t>
  </si>
  <si>
    <t>LEIDY  CAMILA ALVAREZ GIL</t>
  </si>
  <si>
    <t>3 3-Suspendido</t>
  </si>
  <si>
    <t>MARILYN GISELY LOPEZ PEÑA</t>
  </si>
  <si>
    <t>DUVAN  FELIPE IBARRA  ALARCON</t>
  </si>
  <si>
    <t>LINA FERNANDA RAMIREZ JARAMILLO</t>
  </si>
  <si>
    <t>JAVIER  FRANCO ACUÑA</t>
  </si>
  <si>
    <t>NILSON  LOPEZ RAMIREZ</t>
  </si>
  <si>
    <t>LEIDY CRISTINA GONZALEZ ROMERO</t>
  </si>
  <si>
    <t>DIEGO ANDRES PENAGOS  HERNANDEZ</t>
  </si>
  <si>
    <t>UNION TEMPORAL CLEAN COLOMBIA 5G</t>
  </si>
  <si>
    <t>2327, 85330</t>
  </si>
  <si>
    <t xml:space="preserve">  Rp 1 1507 Fecha 03/03/2026 Valor 319,077,397;</t>
  </si>
  <si>
    <t>Se cumplió con el 100,00% de los contratos en estado de ejecución con respecto a SECOP II. 
Al 31 de marzo de 2026 se encuentran 9 contratos en estado "suscritos o legalizados" en SIPSE.
Las novedades por errores en digitación se explican detalladamente en la hoja "Comentarios - Novedades".</t>
  </si>
  <si>
    <t>El registro del avance cualitativo de las metas se encuentra cargado al 28 de febrero. En la segunda semana de abril estamos en el proceso de recolección de la información de la gestión realizada en el mes de marzo.</t>
  </si>
  <si>
    <t>Porcentaje de registro de avance de las metas de los proyectos de inversión de la vigencia 2026,  en el Módulo de proyectos de SIPSE LOCAL</t>
  </si>
  <si>
    <t xml:space="preserve">Registrar el avance del 100% de las metas de los proyectos de inversión de la vigencia 2026, en el Módulo de proyectos de SIPSE LOCAL </t>
  </si>
  <si>
    <t>Lograr que el 98% de los contratos registrados en SIPSE-Local se encuentren dentro del sistema en estado “ejecución”</t>
  </si>
  <si>
    <t>PROGRAMADO I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</si>
</sst>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1"/>
      <name val="Calibri"/>
      <family val="2"/>
      <scheme val="minor"/>
    </font>
    <font>
      <b/>
      <sz val="11"/>
      <color theme="0"/>
      <name val="Calibri"/>
      <family val="2"/>
      <scheme val="minor"/>
    </font>
    <font>
      <sz val="11"/>
      <color rgb="FF000000"/>
      <name val="Arial"/>
      <family val="2"/>
    </font>
    <font>
      <b/>
      <sz val="11"/>
      <color rgb="FF000000"/>
      <name val="Arial"/>
      <family val="2"/>
    </font>
    <font>
      <sz val="11"/>
      <color rgb="FFFFFF00"/>
      <name val="Calibri"/>
      <family val="2"/>
      <scheme val="minor"/>
    </font>
    <font>
      <b/>
      <sz val="11"/>
      <color rgb="FFFFFFFF"/>
      <name val="Calibri"/>
      <family val="2"/>
    </font>
    <font>
      <b/>
      <sz val="11"/>
      <color rgb="FF000000"/>
      <name val="Calibri"/>
      <family val="2"/>
    </font>
    <font>
      <sz val="11"/>
      <color rgb="FF000000"/>
      <name val="Calibri"/>
      <family val="2"/>
    </font>
    <font>
      <b/>
      <sz val="11"/>
      <color rgb="FFC00000"/>
      <name val="Calibri"/>
      <family val="2"/>
    </font>
    <font>
      <sz val="11"/>
      <color theme="0"/>
      <name val="Calibri"/>
      <family val="2"/>
      <scheme val="minor"/>
    </font>
    <font>
      <b/>
      <sz val="11"/>
      <color rgb="FFFFFF00"/>
      <name val="Calibri"/>
      <family val="2"/>
      <scheme val="minor"/>
    </font>
    <font>
      <b/>
      <sz val="11"/>
      <color rgb="FFC00000"/>
      <name val="Calibri"/>
      <family val="2"/>
      <scheme val="minor"/>
    </font>
    <font>
      <b/>
      <sz val="11"/>
      <color rgb="FFFFFF00"/>
      <name val="Calibri"/>
      <family val="2"/>
    </font>
    <font>
      <b/>
      <sz val="11"/>
      <color rgb="FF000000"/>
      <name val="Calibri"/>
      <family val="2"/>
      <scheme val="minor"/>
    </font>
    <font>
      <sz val="11"/>
      <color theme="1"/>
      <name val="Calibri"/>
      <family val="2"/>
      <scheme val="minor"/>
    </font>
  </fonts>
  <fills count="17">
    <fill>
      <patternFill patternType="none"/>
    </fill>
    <fill>
      <patternFill patternType="gray125"/>
    </fill>
    <fill>
      <patternFill patternType="solid">
        <fgColor rgb="FFFFFFFF"/>
        <bgColor indexed="64"/>
      </patternFill>
    </fill>
    <fill>
      <patternFill patternType="solid">
        <fgColor rgb="FFC00000"/>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0"/>
        <bgColor indexed="64"/>
      </patternFill>
    </fill>
    <fill>
      <patternFill patternType="solid">
        <fgColor theme="5"/>
        <bgColor theme="5"/>
      </patternFill>
    </fill>
    <fill>
      <patternFill patternType="solid">
        <fgColor theme="5" tint="0.79998168889431442"/>
        <bgColor theme="5" tint="0.79998168889431442"/>
      </patternFill>
    </fill>
    <fill>
      <patternFill patternType="solid">
        <fgColor theme="4" tint="0.59999389629810485"/>
        <bgColor theme="4" tint="0.59999389629810485"/>
      </patternFill>
    </fill>
    <fill>
      <patternFill patternType="solid">
        <fgColor theme="4" tint="0.59999389629810485"/>
        <bgColor indexed="64"/>
      </patternFill>
    </fill>
    <fill>
      <patternFill patternType="solid">
        <fgColor theme="4" tint="-0.249977111117893"/>
        <bgColor indexed="64"/>
      </patternFill>
    </fill>
    <fill>
      <patternFill patternType="solid">
        <fgColor rgb="FFC00000"/>
        <bgColor theme="4" tint="0.79998168889431442"/>
      </patternFill>
    </fill>
    <fill>
      <patternFill patternType="solid">
        <fgColor theme="4"/>
        <bgColor theme="4"/>
      </patternFill>
    </fill>
    <fill>
      <patternFill patternType="solid">
        <fgColor theme="8" tint="0.79998168889431442"/>
        <bgColor indexed="64"/>
      </patternFill>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D4D4D4"/>
      </left>
      <right style="medium">
        <color rgb="FFD4D4D4"/>
      </right>
      <top style="medium">
        <color rgb="FFD4D4D4"/>
      </top>
      <bottom style="medium">
        <color rgb="FFD4D4D4"/>
      </bottom>
      <diagonal/>
    </border>
    <border>
      <left/>
      <right/>
      <top style="thin">
        <color theme="5" tint="-0.249977111117893"/>
      </top>
      <bottom style="medium">
        <color theme="5" tint="-0.249977111117893"/>
      </bottom>
      <diagonal/>
    </border>
    <border>
      <left style="thin">
        <color auto="1"/>
      </left>
      <right style="thin">
        <color auto="1"/>
      </right>
      <top/>
      <bottom/>
      <diagonal/>
    </border>
    <border>
      <left/>
      <right/>
      <top style="thin">
        <color theme="4" tint="-0.249977111117893"/>
      </top>
      <bottom style="medium">
        <color theme="4" tint="-0.249977111117893"/>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
      <left style="thin">
        <color auto="1"/>
      </left>
      <right style="thin">
        <color auto="1"/>
      </right>
      <top style="thin">
        <color auto="1"/>
      </top>
      <bottom/>
      <diagonal/>
    </border>
    <border>
      <left style="thin">
        <color auto="1"/>
      </left>
      <right style="thin">
        <color auto="1"/>
      </right>
      <top style="thin">
        <color auto="1"/>
      </top>
      <bottom style="thin">
        <color theme="4" tint="0.3999755851924192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9" fontId="15" fillId="0" borderId="0" applyFont="0" applyFill="0" applyBorder="0" applyAlignment="0" applyProtection="0"/>
  </cellStyleXfs>
  <cellXfs count="130">
    <xf numFmtId="0" fontId="0" fillId="0" borderId="0" xfId="0"/>
    <xf numFmtId="0" fontId="0" fillId="0" borderId="0" xfId="0" applyAlignment="1">
      <alignment horizontal="center"/>
    </xf>
    <xf numFmtId="0" fontId="3" fillId="2" borderId="2" xfId="0" applyFont="1" applyFill="1" applyBorder="1" applyAlignment="1">
      <alignment horizontal="left" vertical="top" wrapText="1"/>
    </xf>
    <xf numFmtId="0" fontId="2" fillId="3" borderId="5"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left"/>
    </xf>
    <xf numFmtId="3" fontId="0" fillId="0" borderId="0" xfId="0" applyNumberFormat="1" applyAlignment="1">
      <alignment horizontal="center" vertical="center"/>
    </xf>
    <xf numFmtId="0" fontId="0" fillId="0" borderId="0" xfId="0" applyAlignment="1">
      <alignment horizontal="left"/>
    </xf>
    <xf numFmtId="0" fontId="5" fillId="0" borderId="0" xfId="0" applyFont="1" applyAlignment="1">
      <alignment horizontal="center" vertical="center"/>
    </xf>
    <xf numFmtId="0" fontId="0" fillId="0" borderId="0" xfId="0" pivotButton="1" applyAlignment="1">
      <alignment horizontal="center" vertical="center" wrapText="1"/>
    </xf>
    <xf numFmtId="0" fontId="0" fillId="0" borderId="0" xfId="0" pivotButton="1"/>
    <xf numFmtId="0" fontId="5" fillId="0" borderId="0" xfId="0" applyFont="1" applyAlignment="1">
      <alignment horizontal="center" vertical="center" wrapText="1"/>
    </xf>
    <xf numFmtId="164" fontId="1" fillId="0" borderId="0" xfId="0" applyNumberFormat="1" applyFont="1"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wrapText="1"/>
    </xf>
    <xf numFmtId="0" fontId="1" fillId="0" borderId="0" xfId="0" applyFont="1" applyAlignment="1">
      <alignment horizontal="left" vertical="center" wrapText="1"/>
    </xf>
    <xf numFmtId="0" fontId="2" fillId="7" borderId="0" xfId="0" applyFont="1" applyFill="1" applyAlignment="1">
      <alignment vertical="center"/>
    </xf>
    <xf numFmtId="0" fontId="2" fillId="7" borderId="0" xfId="0" applyFont="1" applyFill="1" applyAlignment="1">
      <alignment horizontal="center"/>
    </xf>
    <xf numFmtId="0" fontId="2" fillId="7" borderId="0" xfId="0" applyFont="1" applyFill="1" applyAlignment="1">
      <alignment horizontal="center" vertical="center"/>
    </xf>
    <xf numFmtId="0" fontId="2" fillId="7" borderId="0" xfId="0" applyFont="1" applyFill="1" applyAlignment="1">
      <alignment horizontal="left" vertical="center"/>
    </xf>
    <xf numFmtId="0" fontId="1" fillId="8" borderId="0" xfId="0" applyFont="1" applyFill="1" applyAlignment="1">
      <alignment horizontal="left" vertical="center"/>
    </xf>
    <xf numFmtId="0" fontId="0" fillId="0" borderId="0" xfId="0" applyAlignment="1">
      <alignment horizontal="left" vertical="center"/>
    </xf>
    <xf numFmtId="3" fontId="1" fillId="0" borderId="0" xfId="0" applyNumberFormat="1" applyFont="1"/>
    <xf numFmtId="0" fontId="1" fillId="0" borderId="0" xfId="0" applyFont="1" applyAlignment="1">
      <alignment horizontal="center"/>
    </xf>
    <xf numFmtId="14" fontId="1" fillId="5" borderId="0" xfId="0" applyNumberFormat="1" applyFont="1" applyFill="1"/>
    <xf numFmtId="0" fontId="1" fillId="0" borderId="6"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Border="1" applyAlignment="1">
      <alignment vertical="center"/>
    </xf>
    <xf numFmtId="14" fontId="1" fillId="0" borderId="7" xfId="0" applyNumberFormat="1" applyFont="1" applyBorder="1" applyAlignment="1">
      <alignment horizontal="center" vertical="center"/>
    </xf>
    <xf numFmtId="0" fontId="0" fillId="0" borderId="7" xfId="0" applyBorder="1" applyAlignment="1">
      <alignment vertical="center"/>
    </xf>
    <xf numFmtId="0" fontId="0" fillId="6" borderId="7" xfId="0" applyFill="1" applyBorder="1" applyAlignment="1">
      <alignment horizontal="center" vertical="center"/>
    </xf>
    <xf numFmtId="0" fontId="1" fillId="6" borderId="7" xfId="0" applyFont="1" applyFill="1" applyBorder="1" applyAlignment="1">
      <alignment vertical="center"/>
    </xf>
    <xf numFmtId="0" fontId="0" fillId="0" borderId="7" xfId="0" applyBorder="1" applyAlignment="1">
      <alignment horizontal="center" vertical="center"/>
    </xf>
    <xf numFmtId="0" fontId="1" fillId="5" borderId="7" xfId="0" applyFont="1" applyFill="1" applyBorder="1" applyAlignment="1">
      <alignment horizontal="center" vertical="center"/>
    </xf>
    <xf numFmtId="0" fontId="1" fillId="0" borderId="0" xfId="0" pivotButton="1" applyFont="1"/>
    <xf numFmtId="0" fontId="1" fillId="0" borderId="0" xfId="0" applyFont="1"/>
    <xf numFmtId="0" fontId="1" fillId="0" borderId="0" xfId="0" applyFont="1" applyAlignment="1">
      <alignment horizontal="center" vertical="center" wrapText="1"/>
    </xf>
    <xf numFmtId="0" fontId="11" fillId="0" borderId="0" xfId="0" applyFont="1" applyAlignment="1">
      <alignment horizontal="center" vertical="center" wrapText="1"/>
    </xf>
    <xf numFmtId="0" fontId="10" fillId="11" borderId="0" xfId="0" applyFont="1" applyFill="1" applyAlignment="1">
      <alignment horizontal="left"/>
    </xf>
    <xf numFmtId="3" fontId="10" fillId="11" borderId="0" xfId="0" applyNumberFormat="1" applyFont="1" applyFill="1" applyAlignment="1">
      <alignment horizontal="center" vertical="center"/>
    </xf>
    <xf numFmtId="10" fontId="0" fillId="0" borderId="0" xfId="0" applyNumberFormat="1" applyAlignment="1">
      <alignment horizontal="center" vertical="center"/>
    </xf>
    <xf numFmtId="10" fontId="10" fillId="11" borderId="0" xfId="0" applyNumberFormat="1" applyFont="1" applyFill="1" applyAlignment="1">
      <alignment horizontal="center" vertical="center"/>
    </xf>
    <xf numFmtId="3" fontId="0" fillId="0" borderId="7" xfId="0" applyNumberFormat="1" applyBorder="1" applyAlignment="1">
      <alignment horizontal="center" vertical="center"/>
    </xf>
    <xf numFmtId="0" fontId="1" fillId="0" borderId="8" xfId="0" applyFont="1" applyBorder="1" applyAlignment="1">
      <alignment vertical="center" wrapText="1"/>
    </xf>
    <xf numFmtId="0" fontId="1" fillId="0" borderId="8" xfId="0" applyFont="1" applyBorder="1" applyAlignment="1">
      <alignment horizontal="center" vertical="center"/>
    </xf>
    <xf numFmtId="0" fontId="2" fillId="13" borderId="9"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2" fillId="13" borderId="9" xfId="0" applyFont="1" applyFill="1" applyBorder="1" applyAlignment="1">
      <alignment horizontal="center" vertical="center"/>
    </xf>
    <xf numFmtId="0" fontId="1" fillId="14" borderId="10" xfId="0" applyFont="1" applyFill="1" applyBorder="1" applyAlignment="1">
      <alignment vertical="center" wrapText="1"/>
    </xf>
    <xf numFmtId="0" fontId="1" fillId="0" borderId="10" xfId="0" applyFont="1" applyBorder="1" applyAlignment="1">
      <alignment horizontal="left" vertical="center"/>
    </xf>
    <xf numFmtId="0" fontId="1" fillId="0" borderId="10" xfId="0" applyFont="1" applyBorder="1" applyAlignment="1">
      <alignment horizontal="center" vertical="center"/>
    </xf>
    <xf numFmtId="14" fontId="0" fillId="0" borderId="10" xfId="0" applyNumberFormat="1" applyBorder="1" applyAlignment="1">
      <alignment horizontal="center" vertical="center"/>
    </xf>
    <xf numFmtId="14" fontId="1" fillId="0" borderId="10" xfId="0" applyNumberFormat="1" applyFont="1" applyBorder="1" applyAlignment="1">
      <alignment horizontal="center" vertical="center"/>
    </xf>
    <xf numFmtId="0" fontId="1" fillId="0" borderId="10" xfId="0" applyFont="1" applyBorder="1" applyAlignment="1">
      <alignment vertical="center"/>
    </xf>
    <xf numFmtId="0" fontId="0" fillId="6" borderId="10" xfId="0" applyFill="1" applyBorder="1" applyAlignment="1">
      <alignment vertical="center" wrapText="1"/>
    </xf>
    <xf numFmtId="0" fontId="1" fillId="6" borderId="10" xfId="0" applyFont="1" applyFill="1" applyBorder="1" applyAlignment="1">
      <alignment horizontal="center" vertical="center"/>
    </xf>
    <xf numFmtId="0" fontId="1" fillId="9" borderId="10" xfId="0" applyFont="1" applyFill="1" applyBorder="1" applyAlignment="1">
      <alignment vertical="center"/>
    </xf>
    <xf numFmtId="0" fontId="1" fillId="10" borderId="10" xfId="0" applyFont="1" applyFill="1" applyBorder="1" applyAlignment="1">
      <alignment vertical="center"/>
    </xf>
    <xf numFmtId="0" fontId="1" fillId="10" borderId="10" xfId="0" applyFont="1" applyFill="1" applyBorder="1" applyAlignment="1">
      <alignment horizontal="center" vertical="center"/>
    </xf>
    <xf numFmtId="0" fontId="1" fillId="4" borderId="10" xfId="0" applyFont="1" applyFill="1" applyBorder="1" applyAlignment="1">
      <alignment vertical="center"/>
    </xf>
    <xf numFmtId="0" fontId="1" fillId="4" borderId="10" xfId="0" applyFont="1" applyFill="1" applyBorder="1" applyAlignment="1">
      <alignment vertical="center" wrapText="1"/>
    </xf>
    <xf numFmtId="0" fontId="1" fillId="9" borderId="10" xfId="0" applyFont="1" applyFill="1" applyBorder="1" applyAlignment="1">
      <alignment horizontal="center" vertical="center"/>
    </xf>
    <xf numFmtId="0" fontId="1" fillId="0" borderId="10" xfId="0" applyFont="1" applyBorder="1" applyAlignment="1">
      <alignment horizontal="left" vertical="center" wrapText="1"/>
    </xf>
    <xf numFmtId="0" fontId="1" fillId="6" borderId="10" xfId="0" applyFont="1" applyFill="1" applyBorder="1" applyAlignment="1">
      <alignment horizontal="left" vertical="center"/>
    </xf>
    <xf numFmtId="0" fontId="1" fillId="9" borderId="11" xfId="0" applyFont="1" applyFill="1" applyBorder="1" applyAlignment="1">
      <alignment vertical="center"/>
    </xf>
    <xf numFmtId="0" fontId="1" fillId="9" borderId="11" xfId="0" applyFont="1" applyFill="1" applyBorder="1" applyAlignment="1">
      <alignment horizontal="center" vertical="center"/>
    </xf>
    <xf numFmtId="0" fontId="11" fillId="3" borderId="9" xfId="0" applyFont="1" applyFill="1" applyBorder="1" applyAlignment="1">
      <alignment horizontal="left" vertical="center" wrapText="1"/>
    </xf>
    <xf numFmtId="0" fontId="0" fillId="0" borderId="10" xfId="0" applyBorder="1" applyAlignment="1">
      <alignment horizontal="left" vertical="center"/>
    </xf>
    <xf numFmtId="0" fontId="1" fillId="9" borderId="10" xfId="0" applyFont="1" applyFill="1" applyBorder="1" applyAlignment="1">
      <alignment horizontal="left" vertical="center"/>
    </xf>
    <xf numFmtId="0" fontId="1" fillId="9" borderId="11" xfId="0" applyFont="1" applyFill="1" applyBorder="1" applyAlignment="1">
      <alignment horizontal="left" vertical="center"/>
    </xf>
    <xf numFmtId="0" fontId="1" fillId="0" borderId="8" xfId="0" applyFont="1" applyBorder="1" applyAlignment="1">
      <alignment horizontal="left" vertical="center" wrapText="1"/>
    </xf>
    <xf numFmtId="0" fontId="0" fillId="15" borderId="0" xfId="0" applyFill="1" applyAlignment="1">
      <alignment horizontal="center"/>
    </xf>
    <xf numFmtId="0" fontId="0" fillId="0" borderId="7" xfId="0" applyBorder="1" applyAlignment="1">
      <alignment horizontal="left" vertical="center"/>
    </xf>
    <xf numFmtId="0" fontId="2" fillId="3" borderId="12"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0" fillId="0" borderId="7" xfId="0" applyBorder="1" applyAlignment="1">
      <alignment horizontal="left"/>
    </xf>
    <xf numFmtId="0" fontId="0" fillId="0" borderId="7" xfId="0" applyBorder="1" applyAlignment="1">
      <alignment horizontal="center"/>
    </xf>
    <xf numFmtId="0" fontId="1" fillId="0" borderId="7" xfId="0" applyFont="1" applyBorder="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9" fontId="4" fillId="2" borderId="3" xfId="0" applyNumberFormat="1" applyFont="1" applyFill="1" applyBorder="1" applyAlignment="1">
      <alignment horizontal="center" vertical="center" wrapText="1"/>
    </xf>
    <xf numFmtId="0" fontId="14" fillId="2" borderId="3" xfId="0" applyFont="1" applyFill="1" applyBorder="1" applyAlignment="1">
      <alignment vertical="center" wrapText="1"/>
    </xf>
    <xf numFmtId="9" fontId="4" fillId="2" borderId="4" xfId="0" applyNumberFormat="1" applyFont="1" applyFill="1" applyBorder="1" applyAlignment="1">
      <alignment horizontal="center" vertical="center" wrapText="1"/>
    </xf>
    <xf numFmtId="9" fontId="14" fillId="15" borderId="3" xfId="0" applyNumberFormat="1" applyFont="1" applyFill="1" applyBorder="1" applyAlignment="1">
      <alignment horizontal="center" vertical="center" wrapText="1"/>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5" xfId="0" applyFont="1" applyFill="1" applyBorder="1" applyAlignment="1">
      <alignment horizontal="center" vertical="center" wrapText="1"/>
    </xf>
    <xf numFmtId="0" fontId="7" fillId="5" borderId="15" xfId="0" applyFont="1" applyFill="1" applyBorder="1" applyAlignment="1">
      <alignment horizontal="center" vertical="center"/>
    </xf>
    <xf numFmtId="0" fontId="8" fillId="2" borderId="1" xfId="0" applyFont="1" applyFill="1" applyBorder="1" applyAlignment="1">
      <alignment horizontal="center" vertical="center"/>
    </xf>
    <xf numFmtId="49" fontId="8" fillId="2" borderId="1" xfId="0" applyNumberFormat="1" applyFont="1" applyFill="1" applyBorder="1" applyAlignment="1">
      <alignment horizontal="center" vertical="center"/>
    </xf>
    <xf numFmtId="0" fontId="8" fillId="5" borderId="1" xfId="0" applyFont="1" applyFill="1" applyBorder="1" applyAlignment="1">
      <alignment horizontal="center" vertical="center"/>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9" fillId="2" borderId="1" xfId="0" applyFont="1" applyFill="1" applyBorder="1" applyAlignment="1">
      <alignment horizontal="center" vertical="center"/>
    </xf>
    <xf numFmtId="10" fontId="0" fillId="0" borderId="0" xfId="1" applyNumberFormat="1" applyFont="1"/>
    <xf numFmtId="10" fontId="14" fillId="15" borderId="3"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left" vertical="top" wrapText="1"/>
    </xf>
    <xf numFmtId="10" fontId="11" fillId="3" borderId="0" xfId="0" applyNumberFormat="1" applyFont="1" applyFill="1" applyAlignment="1">
      <alignment horizontal="center" vertical="center"/>
    </xf>
    <xf numFmtId="0" fontId="0" fillId="5" borderId="0" xfId="0" applyFill="1"/>
    <xf numFmtId="0" fontId="14" fillId="16" borderId="3" xfId="0" applyFont="1" applyFill="1" applyBorder="1" applyAlignment="1">
      <alignment vertical="center" wrapText="1"/>
    </xf>
    <xf numFmtId="0" fontId="13" fillId="6" borderId="1" xfId="0" applyFont="1" applyFill="1" applyBorder="1" applyAlignment="1">
      <alignment horizontal="center" vertical="center"/>
    </xf>
    <xf numFmtId="0" fontId="13" fillId="6" borderId="1" xfId="0" applyFont="1" applyFill="1" applyBorder="1" applyAlignment="1">
      <alignment vertical="center" wrapText="1"/>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top"/>
    </xf>
    <xf numFmtId="49" fontId="7"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horizontal="center" vertical="top"/>
    </xf>
    <xf numFmtId="0" fontId="8" fillId="2" borderId="1" xfId="0" applyFont="1" applyFill="1" applyBorder="1" applyAlignment="1">
      <alignment horizontal="center" vertical="top"/>
    </xf>
    <xf numFmtId="0" fontId="8" fillId="2" borderId="1" xfId="0" applyFont="1" applyFill="1" applyBorder="1" applyAlignment="1">
      <alignment horizontal="center" vertical="top" wrapText="1"/>
    </xf>
    <xf numFmtId="0" fontId="8" fillId="5" borderId="1" xfId="0" applyFont="1" applyFill="1" applyBorder="1" applyAlignment="1">
      <alignment vertical="center" wrapText="1"/>
    </xf>
    <xf numFmtId="0" fontId="8" fillId="5" borderId="1" xfId="0" applyFont="1" applyFill="1" applyBorder="1" applyAlignment="1">
      <alignment horizontal="left" vertical="center"/>
    </xf>
    <xf numFmtId="0" fontId="7" fillId="5" borderId="1" xfId="0" applyFont="1" applyFill="1" applyBorder="1" applyAlignment="1">
      <alignment horizontal="center" vertical="top" wrapText="1"/>
    </xf>
    <xf numFmtId="0" fontId="8" fillId="5" borderId="1" xfId="0" applyFont="1" applyFill="1" applyBorder="1" applyAlignment="1">
      <alignment horizontal="center" vertical="top"/>
    </xf>
    <xf numFmtId="49" fontId="8" fillId="5" borderId="1" xfId="0" applyNumberFormat="1" applyFont="1" applyFill="1" applyBorder="1" applyAlignment="1">
      <alignment horizontal="left" vertical="center"/>
    </xf>
    <xf numFmtId="0" fontId="7" fillId="5" borderId="1" xfId="0" applyFont="1" applyFill="1" applyBorder="1" applyAlignment="1">
      <alignment horizontal="center" vertical="top"/>
    </xf>
    <xf numFmtId="0" fontId="0" fillId="0" borderId="0" xfId="0" applyNumberFormat="1" applyAlignment="1">
      <alignment horizontal="center" vertical="center"/>
    </xf>
    <xf numFmtId="0" fontId="5" fillId="11" borderId="0" xfId="0" applyNumberFormat="1" applyFont="1" applyFill="1" applyAlignment="1">
      <alignment horizontal="center" vertical="center"/>
    </xf>
    <xf numFmtId="0" fontId="0" fillId="0" borderId="0" xfId="0" applyNumberFormat="1" applyFont="1" applyFill="1" applyAlignment="1">
      <alignment horizontal="center" vertical="center"/>
    </xf>
  </cellXfs>
  <cellStyles count="2">
    <cellStyle name="Normal" xfId="0" builtinId="0"/>
    <cellStyle name="Porcentaje" xfId="1" builtinId="5"/>
  </cellStyles>
  <dxfs count="73">
    <dxf>
      <alignment horizontal="center" readingOrder="0"/>
    </dxf>
    <dxf>
      <alignment horizontal="center" readingOrder="0"/>
    </dxf>
    <dxf>
      <alignment vertical="center" readingOrder="0"/>
    </dxf>
    <dxf>
      <alignment vertical="center" readingOrder="0"/>
    </dxf>
    <dxf>
      <numFmt numFmtId="3" formatCode="#,##0"/>
    </dxf>
    <dxf>
      <font>
        <b/>
      </font>
    </dxf>
    <dxf>
      <font>
        <b/>
      </font>
    </dxf>
    <dxf>
      <alignment wrapText="1" readingOrder="0"/>
    </dxf>
    <dxf>
      <font>
        <color rgb="FFFFFF00"/>
      </font>
    </dxf>
    <dxf>
      <fill>
        <patternFill patternType="solid">
          <bgColor theme="4" tint="-0.249977111117893"/>
        </patternFill>
      </fill>
    </dxf>
    <dxf>
      <fill>
        <patternFill patternType="solid">
          <bgColor theme="4" tint="-0.249977111117893"/>
        </patternFill>
      </fill>
    </dxf>
    <dxf>
      <font>
        <color theme="0"/>
      </font>
    </dxf>
    <dxf>
      <font>
        <color theme="0"/>
      </font>
    </dxf>
    <dxf>
      <font>
        <color rgb="FFFFFF00"/>
      </font>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fill>
        <patternFill patternType="solid">
          <bgColor rgb="FFC00000"/>
        </patternFill>
      </fill>
    </dxf>
    <dxf>
      <font>
        <color rgb="FFFFFF00"/>
      </font>
    </dxf>
    <dxf>
      <font>
        <b/>
      </fon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64" formatCode="0.0%"/>
    </dxf>
    <dxf>
      <font>
        <b/>
      </font>
    </dxf>
    <dxf>
      <font>
        <color rgb="FFFFFF00"/>
      </font>
    </dxf>
    <dxf>
      <font>
        <color rgb="FFFFFF00"/>
      </font>
    </dxf>
    <dxf>
      <alignment vertical="center" readingOrder="0"/>
    </dxf>
    <dxf>
      <alignment horizontal="center" readingOrder="0"/>
    </dxf>
    <dxf>
      <alignment wrapText="1" readingOrder="0"/>
    </dxf>
    <dxf>
      <alignment vertical="center" readingOrder="0"/>
    </dxf>
    <dxf>
      <alignment wrapText="1" readingOrder="0"/>
    </dxf>
    <dxf>
      <font>
        <color rgb="FFFFFF00"/>
      </font>
    </dxf>
    <dxf>
      <alignment wrapText="1" readingOrder="0"/>
    </dxf>
    <dxf>
      <alignment horizontal="center" readingOrder="0"/>
    </dxf>
    <dxf>
      <alignment vertical="center" readingOrder="0"/>
    </dxf>
    <dxf>
      <alignment wrapText="1" readingOrder="0"/>
    </dxf>
    <dxf>
      <font>
        <b/>
      </font>
    </dxf>
    <dxf>
      <alignment horizontal="center" readingOrder="0"/>
    </dxf>
    <dxf>
      <alignment horizontal="center" readingOrder="0"/>
    </dxf>
    <dxf>
      <alignment vertical="center" readingOrder="0"/>
    </dxf>
    <dxf>
      <alignment vertical="center" readingOrder="0"/>
    </dxf>
    <dxf>
      <alignment horizontal="center" readingOrder="0"/>
    </dxf>
    <dxf>
      <alignment vertical="center"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font>
    </dxf>
    <dxf>
      <font>
        <color rgb="FFFFFF00"/>
      </font>
    </dxf>
    <dxf>
      <fill>
        <patternFill patternType="solid">
          <bgColor rgb="FFC00000"/>
        </patternFill>
      </fill>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font>
        <color rgb="FFFFFF00"/>
      </font>
    </dxf>
    <dxf>
      <font>
        <color theme="0"/>
      </font>
    </dxf>
    <dxf>
      <font>
        <color theme="0"/>
      </font>
    </dxf>
    <dxf>
      <fill>
        <patternFill patternType="solid">
          <bgColor theme="4" tint="-0.249977111117893"/>
        </patternFill>
      </fill>
    </dxf>
    <dxf>
      <fill>
        <patternFill patternType="solid">
          <bgColor theme="4" tint="-0.249977111117893"/>
        </patternFill>
      </fill>
    </dxf>
    <dxf>
      <font>
        <color rgb="FFFFFF00"/>
      </font>
    </dxf>
    <dxf>
      <alignment wrapText="1" readingOrder="0"/>
    </dxf>
    <dxf>
      <font>
        <b/>
      </font>
    </dxf>
    <dxf>
      <font>
        <b/>
      </font>
    </dxf>
    <dxf>
      <numFmt numFmtId="3" formatCode="#,##0"/>
    </dxf>
    <dxf>
      <alignment vertical="center" readingOrder="0"/>
    </dxf>
    <dxf>
      <alignment vertical="center" readingOrder="0"/>
    </dxf>
    <dxf>
      <alignment horizontal="center" readingOrder="0"/>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Jhojan Andres Castañeda Sanchez" id="{C42F622C-E687-4613-9610-46BF7F1C42D0}" userId="S::jhojan.castaneda@gobiernobogota.gov.co::4151a7a8-8b4b-4cc6-a22b-2474cdf6df1f"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Seguimiento%20SIPSE_202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748.648878819447" createdVersion="4" refreshedVersion="4" minRefreshableVersion="3" recordCount="1576" xr:uid="{00000000-000A-0000-FFFF-FFFF4B000000}">
  <cacheSource type="worksheet">
    <worksheetSource ref="A1:BQ1048576" sheet="Vigencia_2021_SIPSE" r:id="rId2"/>
  </cacheSource>
  <cacheFields count="69">
    <cacheField name="CONTRATO" numFmtId="0">
      <sharedItems containsString="0" containsBlank="1" containsNumber="1" containsInteger="1" minValue="33242" maxValue="47329"/>
    </cacheField>
    <cacheField name="SOLICITUD" numFmtId="0">
      <sharedItems containsString="0" containsBlank="1" containsNumber="1" containsInteger="1" minValue="54510" maxValue="73229"/>
    </cacheField>
    <cacheField name="VIGENCIA" numFmtId="0">
      <sharedItems containsString="0" containsBlank="1" containsNumber="1" containsInteger="1" minValue="2021" maxValue="2022" count="3">
        <n v="2021"/>
        <n v="2022"/>
        <m/>
      </sharedItems>
    </cacheField>
    <cacheField name="No._CONTRATO" numFmtId="0">
      <sharedItems containsString="0" containsBlank="1" containsNumber="1" containsInteger="1" minValue="0" maxValue="92900"/>
    </cacheField>
    <cacheField name="TIPO" numFmtId="0">
      <sharedItems containsBlank="1" count="14">
        <s v="CONTRATO DE PRESTACIÓN DE SERVICIOS"/>
        <s v="CONTRATO DE ARRENDAMIENTO"/>
        <s v="CONTRATO"/>
        <s v="CONTRATO DE SEGUROS"/>
        <s v="CONTRATO INTERADMINISTRATIVO"/>
        <s v="CONTRATO DE SUMINISTROS"/>
        <s v="CONTRATO DE INTERVENTORÍA"/>
        <s v="CONTRATO DE CONSULTORIA"/>
        <s v="CONVENIO INTERADMINISTRATIVO"/>
        <s v="RESOLUCIÓN"/>
        <s v="ORDEN DE COMPRA"/>
        <s v="CONTRATO DE COMPRAVENTA"/>
        <s v="FACTURA"/>
        <m/>
      </sharedItems>
    </cacheField>
    <cacheField name="TIPO_PROCESO" numFmtId="0">
      <sharedItems containsBlank="1" count="9">
        <s v="12 12-Contratacion Directa (Ley 1150 de 2007)"/>
        <s v="14 14-Seleccion abreviada - 10% menor cuantia"/>
        <s v="13 13-Selección Abreviada - Menor Cuantía"/>
        <s v="1 1-Contratacion Directa (Convenios)"/>
        <s v="15 15-Selección abreviada - Subasta Inversa"/>
        <s v="9 9-Licitación Pública (Ley 1150 de 2007)"/>
        <s v="11 11-Concurso de Meritos (Ley 1150 de 2007)"/>
        <s v="Selección Abreviada por Acuerdo Marco de Precios"/>
        <m/>
      </sharedItems>
    </cacheField>
    <cacheField name="OBJETO" numFmtId="0">
      <sharedItems containsBlank="1" longText="1"/>
    </cacheField>
    <cacheField name="FECHA_SUSCRIPCION" numFmtId="0">
      <sharedItems containsNonDate="0" containsDate="1" containsString="0" containsBlank="1" minDate="2021-02-03T00:00:00" maxDate="2022-07-06T00:00:00"/>
    </cacheField>
    <cacheField name="FECHA_INICIO" numFmtId="0">
      <sharedItems containsDate="1" containsBlank="1" containsMixedTypes="1" minDate="2021-02-05T00:00:00" maxDate="2022-07-06T00:00:00"/>
    </cacheField>
    <cacheField name="FECHA_TERMINACION" numFmtId="0">
      <sharedItems containsDate="1" containsBlank="1" containsMixedTypes="1" minDate="2021-04-25T00:00:00" maxDate="2023-07-26T00:00:00"/>
    </cacheField>
    <cacheField name="CONTRATISTA" numFmtId="0">
      <sharedItems containsBlank="1"/>
    </cacheField>
    <cacheField name="DOC_CONTRATISTA" numFmtId="0">
      <sharedItems containsBlank="1" containsMixedTypes="1" containsNumber="1" containsInteger="1" minValue="0" maxValue="1136888698"/>
    </cacheField>
    <cacheField name="VALOR_INICIAL" numFmtId="3">
      <sharedItems containsString="0" containsBlank="1" containsNumber="1" containsInteger="1" minValue="3500000" maxValue="5243655830"/>
    </cacheField>
    <cacheField name="ADICIONES" numFmtId="3">
      <sharedItems containsString="0" containsBlank="1" containsNumber="1" containsInteger="1" minValue="0" maxValue="1164421000"/>
    </cacheField>
    <cacheField name="VALOR_TOTAL" numFmtId="3">
      <sharedItems containsString="0" containsBlank="1" containsNumber="1" containsInteger="1" minValue="3500000" maxValue="5891855830"/>
    </cacheField>
    <cacheField name="VALOR_MENSUAL" numFmtId="3">
      <sharedItems containsBlank="1" containsMixedTypes="1" containsNumber="1" containsInteger="1" minValue="469972" maxValue="873942638"/>
    </cacheField>
    <cacheField name="PLAZO" numFmtId="0">
      <sharedItems containsBlank="1"/>
    </cacheField>
    <cacheField name="PRORROGAS" numFmtId="0">
      <sharedItems containsBlank="1" count="16">
        <s v="0 mes(es), 30 dÃ­a(s)"/>
        <s v="1 mes(es), 0 dÃ­a(s)"/>
        <s v="NO"/>
        <s v="0 mes(es), 15 dÃ­a(s)"/>
        <s v="0 mes(es), 17 dÃ­a(s)"/>
        <s v="4 mes(es), 0 dÃ­a(s)"/>
        <s v="0 mes(es), 18 dÃ­a(s)"/>
        <s v="4 mes(es), 13 dÃ­a(s)"/>
        <s v="2 mes(es), 0 dÃ­a(s)"/>
        <s v="3 mes(es), 0 dÃ­a(s)"/>
        <s v="0 mes(es), 9 dÃ­a(s)"/>
        <s v="NO hÃ¡bil(es) "/>
        <s v="0 mes(es), 20 dÃ­a(s)"/>
        <s v="2 mes(es), 15 dÃ­a(s)"/>
        <s v="1 mes(es), 15 dÃ­a(s)"/>
        <m/>
      </sharedItems>
    </cacheField>
    <cacheField name="PROYECTO" numFmtId="0">
      <sharedItems containsBlank="1" containsMixedTypes="1" containsNumber="1" containsInteger="1" minValue="19738" maxValue="45351"/>
    </cacheField>
    <cacheField name="SUPERVISOR" numFmtId="0">
      <sharedItems containsBlank="1" count="7">
        <s v="GERMAN HUMBERTO MEDELLIN MORA - 79597462 - DESPACHO ALCALDIA LOCAL"/>
        <s v="EDILSON ARGEMIRO PORRAS CABALLERO - 1019076465 - DESPACHO ALCALDIA LOCAL"/>
        <s v=" "/>
        <s v="ANGIE CAROLINA PRIETO ALVARADO - 1015415370 - AREA DE GESTION ADMINISTRATIVA, GERMAN HUMBERTO MEDELLIN MORA - 79597462 - DESPACHO ALCALDIA LOCAL"/>
        <s v="Sebastian Saldarriaga Rivera - 1014225583 - DESPACHO ALCALDIA LOCAL"/>
        <s v="GERMAN HUMBERTO MEDELLIN MORA - 79597462 - DESPACHO ALCALDIA LOCAL, VICTOR JULIO RINCON GUARIN - 79401197 - AREA DE GESTION ADMINISTRATIVA"/>
        <m/>
      </sharedItems>
    </cacheField>
    <cacheField name="DEPENDENCIA" numFmtId="0">
      <sharedItems containsBlank="1" count="2">
        <s v="DESPACHO ALCALDIA LOCAL"/>
        <m/>
      </sharedItems>
    </cacheField>
    <cacheField name="SUPERVISION" numFmtId="0">
      <sharedItems containsBlank="1" count="7">
        <s v="GERMAN HUMBERTO MEDELLIN MORA - 79597462 - DESPACHO ALCALDIA LOCAL"/>
        <s v="EDILSON ARGEMIRO PORRAS CABALLERO - 1019076465 - DESPACHO ALCALDIA LOCAL"/>
        <s v=" "/>
        <s v="ANGIE CAROLINA PRIETO ALVARADO - 1015415370 - AREA DE GESTION ADMINISTRATIVA, GERMAN HUMBERTO MEDELLIN MORA - 79597462 - DESPACHO ALCALDIA LOCAL"/>
        <s v="Sebastian Saldarriaga Rivera - 1014225583 - DESPACHO ALCALDIA LOCAL"/>
        <s v="GERMAN HUMBERTO MEDELLIN MORA - 79597462 - DESPACHO ALCALDIA LOCAL, VICTOR JULIO RINCON GUARIN - 79401197 - AREA DE GESTION ADMINISTRATIVA"/>
        <m/>
      </sharedItems>
    </cacheField>
    <cacheField name="ESTADO" numFmtId="0">
      <sharedItems containsBlank="1" count="4">
        <s v="8 8-Terminado NO requiere liquidación"/>
        <s v="2 2-Ejecución"/>
        <s v="1 1-Suscrito ó Legalizado"/>
        <m/>
      </sharedItems>
    </cacheField>
    <cacheField name="NAT" numFmtId="0">
      <sharedItems containsBlank="1" count="3">
        <s v="1 1. Natural"/>
        <s v="2 2. Juridica"/>
        <m/>
      </sharedItems>
    </cacheField>
    <cacheField name="PAGOS" numFmtId="0">
      <sharedItems containsString="0" containsBlank="1" containsNumber="1" containsInteger="1" minValue="0" maxValue="0" count="2">
        <n v="0"/>
        <m/>
      </sharedItems>
    </cacheField>
    <cacheField name="AVANCE" numFmtId="0">
      <sharedItems containsString="0" containsBlank="1" containsNumber="1" containsInteger="1" minValue="0" maxValue="1" count="3">
        <n v="0"/>
        <n v="1"/>
        <m/>
      </sharedItems>
    </cacheField>
    <cacheField name="FECHA_ACTA_LIQUIDACION" numFmtId="0">
      <sharedItems containsBlank="1" count="2">
        <s v=""/>
        <m/>
      </sharedItems>
    </cacheField>
    <cacheField name="PRESUPUESTO" numFmtId="0">
      <sharedItems containsBlank="1" count="4">
        <s v="1 1-Inversion"/>
        <s v="2 2-Funcionamiento"/>
        <s v="4 4-Otro"/>
        <m/>
      </sharedItems>
    </cacheField>
    <cacheField name="ANULACION" numFmtId="0">
      <sharedItems containsString="0" containsBlank="1" containsNumber="1" containsInteger="1" minValue="0" maxValue="190002000" count="8">
        <n v="0"/>
        <n v="54626667"/>
        <n v="33060000"/>
        <n v="38860000"/>
        <n v="8777603"/>
        <n v="900000"/>
        <n v="190002000"/>
        <m/>
      </sharedItems>
    </cacheField>
    <cacheField name="DIRECCION_CONTRATISTA" numFmtId="0">
      <sharedItems containsBlank="1"/>
    </cacheField>
    <cacheField name="TELEFONO_CONTRATISTA" numFmtId="0">
      <sharedItems containsBlank="1" containsMixedTypes="1" containsNumber="1" containsInteger="1" minValue="0" maxValue="3212364344"/>
    </cacheField>
    <cacheField name="CODIGO_PROYECTO" numFmtId="0">
      <sharedItems containsBlank="1" containsMixedTypes="1" containsNumber="1" containsInteger="1" minValue="1" maxValue="3649028"/>
    </cacheField>
    <cacheField name="NOMBRE_PROYECTO" numFmtId="0">
      <sharedItems containsBlank="1" longText="1"/>
    </cacheField>
    <cacheField name="CDPS" numFmtId="0">
      <sharedItems containsBlank="1"/>
    </cacheField>
    <cacheField name="RPS" numFmtId="0">
      <sharedItems containsBlank="1"/>
    </cacheField>
    <cacheField name="ESTADO_RP" numFmtId="0">
      <sharedItems containsBlank="1" count="6">
        <s v=" VigenteVigente"/>
        <s v=" Vigente"/>
        <s v=" VigenteVigenteVigente"/>
        <s v=" VigenteAnulado"/>
        <s v=" "/>
        <m/>
      </sharedItems>
    </cacheField>
    <cacheField name="MODIFICACION" numFmtId="0">
      <sharedItems containsBlank="1"/>
    </cacheField>
    <cacheField name="TIPO_SOCIEDAD" numFmtId="0">
      <sharedItems containsBlank="1" count="7">
        <s v="PERSONA NATURAL"/>
        <s v="INSTITUCIÓN ASEGURADORA"/>
        <s v="EMPRESA DE SERVICIOS PÚBLICOS - E.S.P."/>
        <s v="SOCIEDAD POR ACCIONES SIMPLIFICADAS - S.A.S"/>
        <s v="UNIÓN TEMPORAL"/>
        <s v="CORPORACIÓN SIN ÁNIMO DE LUCRO, ORGANIZACIÓN NO GUBERNAMENTAL -ONG-"/>
        <m/>
      </sharedItems>
    </cacheField>
    <cacheField name="TIPOLOGIA" numFmtId="0">
      <sharedItems containsBlank="1" count="19">
        <s v="SERVICIOS APOYO A LA GESTION DE LA ENTIDAD (SERVICIOS ADMINISTRATIVOS)"/>
        <s v="SERVICIOS PROFESIONALES"/>
        <s v="SUMINISTRO DE SERVICIO DE VIGILANCIA"/>
        <s v="ADMINISTRACIÓN DE INMUEBLES"/>
        <s v="OTROS SERVICIOS"/>
        <s v="SUMINISTRO DE ALIMENTOS"/>
        <s v="CONTRATO DE SEGUROS"/>
        <s v="ARRENDAMIENTO DE BIENES INMUEBLES"/>
        <s v="CONVENIO INTERADMINISTRATIVO"/>
        <s v="OTROS SUMINISTROS"/>
        <s v="SERVICIOS DE MANTENIMIENTO Y/O REPARACIÓN"/>
        <s v="SERVICIOS DE COMUNICACIONES"/>
        <s v="CONSULTORÍA (ESTUDIOS Y DISEÑOS TECNICOS)"/>
        <s v="CONVENIO ADMINISTRATIVO"/>
        <s v="DESARROLLO DE PROYECTOS CULTURALES"/>
        <s v="SUMINISTRO DE SERVICIO DE ASEO"/>
        <s v="SUMINISTRO DE BIENES DE CONSUMO"/>
        <s v="SERVICIOS DE TRANSPORTE"/>
        <m/>
      </sharedItems>
    </cacheField>
    <cacheField name="TIPO_PAGO" numFmtId="0">
      <sharedItems containsBlank="1" count="3">
        <s v="Mensual"/>
        <s v="Productos"/>
        <m/>
      </sharedItems>
    </cacheField>
    <cacheField name="NIVELACADEMICO" numFmtId="0">
      <sharedItems containsBlank="1" count="20" longText="1">
        <s v=" BACHILLER"/>
        <s v=" PROFESIONAL"/>
        <s v=" BACHILLER ESPECIALIZADO MAGISTER PROFESIONAL"/>
        <s v=" TÉCNICO"/>
        <s v=" ESPECIALIZADO PROFESIONAL"/>
        <s v=" ESPECIALIZADO"/>
        <s v=" BACHILLER CON TRES (3) AÑOS DE EXPERIENCIA RELACIONADA"/>
        <s v=" PROFESIONAL TITULO PROFESIONAL CON TRES (3) AÑOS DE EXPERIENCIA PROFESIONAL"/>
        <s v=" TECNÓLOGO"/>
        <s v=" BACHILLER CON MÍNIMO SEIS (6) SEMESTRES DE EDUCACIÓN SUPERIOR CURSADOS Y APROBADOS"/>
        <s v=" BACHILLER No Aplica"/>
        <s v=" SABEDORES O SABEDORAS"/>
        <s v=" LICENCIADO"/>
        <s v=""/>
        <s v=" AUXILIAR"/>
        <s v=" TITULO PROFESIONAL CON TRES (3) AÑOS DE EXPERIENCIA PROFESIONAL"/>
        <s v=" BACHILLER PROFESIONAL"/>
        <s v=" ASESOR AUXILIAR BACHILLER BACHILLER CON CINCO (5) SEMESTRES DE EDUCACIÓN SUPERIOR BACHILLER CON DOS (2) AÑOS DE EXPERIENCIA RELACIONADA BACHILLER CON MÍNIMO SEIS (6) SEMESTRES DE EDUCACIÓN SUPERIOR CURSADOS Y APROBADOS BACHILLER CON SIETE (7) SEMESTRES DE EDUCACIÓN SUPERIOR BACHILLER CON TRES (3) AÑOS DE EXPERIENCIA RELACIONADA BACHILLER CON UN (1) AÑO DE EXPERIENCIA RELACIONADA DOCTORADO ESPECIALIZADO LICENCIADO MAGISTER NOVENO GRADO DE BACHILLER CON DOS (2) AÑOS DE EXPERIENCIA  RELACIONADA CON EL OBJETO. No Aplica PASANTE PRIMARIA PROFESIONAL SABEDORES O SABEDORAS SEGUNDO DE BACHILLERATO SIN ESTUDIOS SÉPTIMO GRADO DE EDUCACIÓN BÁSICA SECUNDARIA  TECNOLOGÍA EN INGENIERIA ELECTRONICA DIGITAL TECNÓLOGO TERMINACION Y APROBACION DEL PENSUM ACADEMICO DE EDUCACION SUPERIOR EN FORMACION PROFESIONAL TITULO PROFESIONAL CON TRES (3) AÑOS DE EXPERIENCIA PROFESIONAL TÉCNICO"/>
        <s v=" BACHILLER CON SIETE (7) SEMESTRES DE EDUCACIÓN SUPERIOR"/>
        <m/>
      </sharedItems>
    </cacheField>
    <cacheField name="PROFEXION" numFmtId="0">
      <sharedItems containsBlank="1"/>
    </cacheField>
    <cacheField name="ESPECIALIZ" numFmtId="0">
      <sharedItems containsBlank="1" count="15">
        <s v="  "/>
        <s v=" CONTRATACIÓN ESTATAL ESPECIALIZACION EN DERECHO ADMINISTRATIVO GOBIERNO Y POLÍTICAS PÚBLICAS"/>
        <s v=" ESPECIALISTA EN DERECHO PUBLICO, CIENCIAS Y SOCIOLOGIA POLITICA"/>
        <s v=" ESPECIALIZACION EN DERECHO ADMINISTRATIVO"/>
        <s v=" INGENIERÍA AMBIENTAL"/>
        <s v=" GOBIERNO Y GESTION PUBLICA TERRITORIALES"/>
        <s v=" GERENCIA SOCIAL"/>
        <s v=" ESPECIALISTA EN DERECHO CONTENCIOSO ADMINISTRATIVO"/>
        <s v=""/>
        <s v=" GESTIÓN PÚBLICA"/>
        <s v=" ESPECIALISTA EN COMERCIO INTERNACIONAL"/>
        <s v=" PROYECTOS DE DESARROLLO"/>
        <s v=" DERECHO ADMINISTRATIVO"/>
        <s v=" DERECHO ADMINISTRATIVO DERECHO DEL TRABAJO"/>
        <m/>
      </sharedItems>
    </cacheField>
    <cacheField name="POLIZA" numFmtId="0">
      <sharedItems containsBlank="1" longText="1"/>
    </cacheField>
    <cacheField name="PROCESO_CONTRATO" numFmtId="0">
      <sharedItems containsBlank="1" containsMixedTypes="1" containsNumber="1" containsInteger="1" minValue="31100" maxValue="44266"/>
    </cacheField>
    <cacheField name="ANTIGUEDAD" numFmtId="0">
      <sharedItems containsBlank="1"/>
    </cacheField>
    <cacheField name="SALDO_FAVOR_ENTIDAD" numFmtId="0">
      <sharedItems containsString="0" containsBlank="1" containsNumber="1" containsInteger="1" minValue="0" maxValue="54626667" count="5">
        <n v="0"/>
        <n v="54626667"/>
        <n v="33060000"/>
        <n v="38860000"/>
        <m/>
      </sharedItems>
    </cacheField>
    <cacheField name="FECHA_NACIMIENTO" numFmtId="0">
      <sharedItems containsBlank="1"/>
    </cacheField>
    <cacheField name="OBLIGACIONES" numFmtId="0">
      <sharedItems containsBlank="1" longText="1"/>
    </cacheField>
    <cacheField name="TIPO_IDENTIFICACION" numFmtId="0">
      <sharedItems containsBlank="1" count="4">
        <s v="CÉDULA DE CIUDADANÍA"/>
        <s v="CÉDULA DE EXTRANJERÍA"/>
        <s v="NÚMERO DE IDENTIFICACIÓN TRIBUTARIA - NIT"/>
        <m/>
      </sharedItems>
    </cacheField>
    <cacheField name="CORREO_ELECTRONICO" numFmtId="0">
      <sharedItems containsBlank="1"/>
    </cacheField>
    <cacheField name="NOMBRE" numFmtId="0">
      <sharedItems containsBlank="1"/>
    </cacheField>
    <cacheField name="APELLIDO" numFmtId="0">
      <sharedItems containsBlank="1"/>
    </cacheField>
    <cacheField name="CELULAR" numFmtId="0">
      <sharedItems containsString="0" containsBlank="1" containsNumber="1" containsInteger="1" minValue="0" maxValue="83012612721"/>
    </cacheField>
    <cacheField name="GARANTIAS" numFmtId="0">
      <sharedItems containsBlank="1" longText="1"/>
    </cacheField>
    <cacheField name="INICIO_AMPARO" numFmtId="0">
      <sharedItems containsBlank="1"/>
    </cacheField>
    <cacheField name="FIN_AMPARO" numFmtId="0">
      <sharedItems containsBlank="1"/>
    </cacheField>
    <cacheField name="IDEN_REP_LEGAL" numFmtId="0">
      <sharedItems containsBlank="1" containsMixedTypes="1" containsNumber="1" containsInteger="1" minValue="0" maxValue="1049609978" count="25">
        <s v=""/>
        <n v="19272850"/>
        <n v="1017148505"/>
        <n v="79152694"/>
        <n v="80504362"/>
        <n v="79780149"/>
        <n v="19337847"/>
        <n v="79288025"/>
        <n v="79547798"/>
        <n v="0"/>
        <n v="23620843"/>
        <n v="80224134"/>
        <n v="86062230"/>
        <n v="52498407"/>
        <n v="40373567"/>
        <n v="396085"/>
        <n v="10275157"/>
        <n v="79142178"/>
        <n v="1026253028"/>
        <n v="19153650"/>
        <n v="79628542"/>
        <n v="91260249"/>
        <n v="91488809"/>
        <n v="1049609978"/>
        <m/>
      </sharedItems>
    </cacheField>
    <cacheField name="NOM_REP_LEGAL" numFmtId="0">
      <sharedItems containsBlank="1" count="27">
        <s v="Sin representante legal"/>
        <s v="LEONARDO FERNANDEZ DELGADO"/>
        <s v="GLADIS ELENA SALDARRIAGA CASTAÑO "/>
        <s v="ALIRIO PINZÓN MALDONADO"/>
        <s v=" FRANCISCO ANDRÉS ROJAS AGUIRRE"/>
        <s v="CAMILO ANDRES OLEA RODRIGUEZ - APODERADO GENERAL"/>
        <s v="JORGE ANDRÉS MORA GONZÁLEZ"/>
        <s v="JORGE IGNACIO TORRES TORRES"/>
        <s v="MARCO ANTONIO NIETO ROMAN"/>
        <s v="JUAN GABRIEL ZAMUDIO VASQUEZ"/>
        <s v="ELISA NIÑO ROMERO"/>
        <s v="CRISTIAN CAMILO ANCHIQUE CARO"/>
        <s v="ANDRES PEREA SANCHEZ"/>
        <s v="FRANCY YOBANNA MORALES ACOSTA"/>
        <s v="MARTHA LUCIA CRUZ MARTINEZ"/>
        <s v="ALBERTO GIRALDO GIRALDO"/>
        <s v="JUAN MANUEL BOTERO OCAMPO "/>
        <s v="FRANCO RIOS CARLOS ALBERTO"/>
        <s v="luis felipe gutierrez navarro"/>
        <s v="JENNY AURORA RAMIREZ CASTRO "/>
        <s v="NESTOR ALFONSO FERNANDEZ DE SOTO VALDERRAMA"/>
        <s v="ANDRÉS FERNANDO DUARTE ORTIZ"/>
        <s v="JEIMMY MARCELA ROJAS LOPEZ"/>
        <s v="MAURICIO RUGE MURCIA"/>
        <s v="GUSTAVO ENRIQUE MENDIETA CHACON"/>
        <s v="HECTOR FERNANDO CORTES SAAVEDRA"/>
        <m/>
      </sharedItems>
    </cacheField>
    <cacheField name="ENTIDAD" numFmtId="0">
      <sharedItems containsString="0" containsBlank="1" containsNumber="1" containsInteger="1" minValue="20" maxValue="20" count="2">
        <n v="20"/>
        <m/>
      </sharedItems>
    </cacheField>
    <cacheField name="DESCRIPCION_ENTIDAD" numFmtId="0">
      <sharedItems containsBlank="1" count="2">
        <s v="SUMAPAZ"/>
        <m/>
      </sharedItems>
    </cacheField>
    <cacheField name="Vr. Del Contrato en Sipse" numFmtId="0">
      <sharedItems containsBlank="1" containsMixedTypes="1" containsNumber="1" containsInteger="1" minValue="3500000" maxValue="5243655830"/>
    </cacheField>
    <cacheField name="Diferencia vr. Contrato" numFmtId="0">
      <sharedItems containsBlank="1" containsMixedTypes="1" containsNumber="1" containsInteger="1" minValue="0" maxValue="3995719600"/>
    </cacheField>
    <cacheField name="Estación Pantalla Principal" numFmtId="0">
      <sharedItems containsBlank="1" count="4">
        <s v="FIN"/>
        <s v="RP - EXPEDICIÓN"/>
        <s v=""/>
        <m/>
      </sharedItems>
    </cacheField>
    <cacheField name="Funcionario Responsable_x000a_Pantalla Inicial" numFmtId="0">
      <sharedItems containsBlank="1" count="17">
        <s v="MARTHA CECILIA CHAPARRO AVILA"/>
        <s v="ANGIE CAROLINA PRIETO ALVARADO"/>
        <s v="JHOJAN ANDRES CASTANEDA SANCHEZ"/>
        <s v="JOHN MAURICIO LINARES BASTO"/>
        <s v="PATRICIA ABRIL OSPITIA"/>
        <s v="LUIS EDUARDO VILLEGAS GIL"/>
        <s v=" ANGIE CAROLINA PRIETO ALVARADO"/>
        <s v=" MARTHA CECILIA CHAPARRO AVILA"/>
        <s v="JENNY CAROLINA GIRON CUERVO "/>
        <s v=" MARTHA LUCIA SUAREZ MORALES"/>
        <s v="MARIA CAMILA DIAZ MENCO"/>
        <s v="ROSA MARIA MENDOZA DE LOS REYES"/>
        <s v="JUAN PABLO SANABRIA MORENO"/>
        <s v="MARTHA LILIANA CARRERO VILLAMIL"/>
        <s v="EDILSON ARGEMIRO PORRAS CABALLERO"/>
        <s v=""/>
        <m/>
      </sharedItems>
    </cacheField>
    <cacheField name="#_x000a_Personas" numFmtId="0">
      <sharedItems containsBlank="1" containsMixedTypes="1" containsNumber="1" containsInteger="1" minValue="1" maxValue="6" count="7">
        <s v=""/>
        <n v="1"/>
        <n v="6"/>
        <n v="2"/>
        <n v="4"/>
        <n v="3"/>
        <m/>
      </sharedItems>
    </cacheField>
    <cacheField name="DIA" numFmtId="0">
      <sharedItems containsBlank="1" containsMixedTypes="1" containsNumber="1" containsInteger="1" minValue="0" maxValue="31"/>
    </cacheField>
    <cacheField name="MES" numFmtId="0">
      <sharedItems containsBlank="1" containsMixedTypes="1" containsNumber="1" containsInteger="1" minValue="1" maxValue="12" count="14">
        <n v="1"/>
        <n v="12"/>
        <n v="5"/>
        <n v="9"/>
        <n v="6"/>
        <n v="2"/>
        <n v="4"/>
        <n v="7"/>
        <n v="8"/>
        <n v="3"/>
        <n v="11"/>
        <n v="10"/>
        <e v="#VALUE!"/>
        <m/>
      </sharedItems>
    </cacheField>
    <cacheField name="AÑO" numFmtId="0">
      <sharedItems containsBlank="1" containsMixedTypes="1" containsNumber="1" containsInteger="1" minValue="1900" maxValue="2023" count="6">
        <n v="2022"/>
        <n v="2021"/>
        <n v="2023"/>
        <e v="#VALUE!"/>
        <n v="1900"/>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6118.736527893518" createdVersion="4" refreshedVersion="8" minRefreshableVersion="3" recordCount="734" xr:uid="{00000000-000A-0000-FFFF-FFFF4C000000}">
  <cacheSource type="worksheet">
    <worksheetSource ref="A1:L1048576" sheet="Data SIPSE"/>
  </cacheSource>
  <cacheFields count="12">
    <cacheField name="No.__x000a_CONTRATO" numFmtId="0">
      <sharedItems containsString="0" containsBlank="1" containsNumber="1" containsInteger="1" minValue="1" maxValue="161383"/>
    </cacheField>
    <cacheField name="CONTRATISTA" numFmtId="0">
      <sharedItems containsBlank="1"/>
    </cacheField>
    <cacheField name="VALOR_TOTAL" numFmtId="0">
      <sharedItems containsString="0" containsBlank="1" containsNumber="1" containsInteger="1" minValue="17168000" maxValue="319077397"/>
    </cacheField>
    <cacheField name="FECHA__x000a_TERMINACION" numFmtId="0">
      <sharedItems containsDate="1" containsBlank="1" containsMixedTypes="1" minDate="2026-02-02T00:00:00" maxDate="2027-03-10T00:00:00"/>
    </cacheField>
    <cacheField name="TIPO_PROCESO" numFmtId="0">
      <sharedItems containsBlank="1"/>
    </cacheField>
    <cacheField name="SOLICITUD" numFmtId="0">
      <sharedItems containsString="0" containsBlank="1" containsNumber="1" containsInteger="1" minValue="144638" maxValue="153672"/>
    </cacheField>
    <cacheField name="Estación Pantalla Principal" numFmtId="0">
      <sharedItems containsBlank="1"/>
    </cacheField>
    <cacheField name="Funcionario Responsable_x000a_Pantalla Inicial" numFmtId="0">
      <sharedItems containsBlank="1"/>
    </cacheField>
    <cacheField name="CODIGO_PROYECTO" numFmtId="0">
      <sharedItems containsBlank="1" containsMixedTypes="1" containsNumber="1" containsInteger="1" minValue="2230" maxValue="6103"/>
    </cacheField>
    <cacheField name="RPS" numFmtId="0">
      <sharedItems containsBlank="1"/>
    </cacheField>
    <cacheField name="ESTADO" numFmtId="0">
      <sharedItems containsBlank="1" count="6">
        <s v="2 2-Ejecución"/>
        <s v="1 1-Suscrito ó Legalizado"/>
        <s v="3 3-Suspendido"/>
        <s v="8 8-Terminado NO requiere liquidación"/>
        <m/>
        <s v="4 4-Terminado" u="1"/>
      </sharedItems>
    </cacheField>
    <cacheField name="#_x000a_Personas" numFmtId="0">
      <sharedItems containsBlank="1" containsMixedTypes="1" containsNumber="1" containsInteger="1" minValue="1" maxValue="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76">
  <r>
    <n v="33288"/>
    <n v="55614"/>
    <x v="0"/>
    <n v="0"/>
    <x v="0"/>
    <x v="0"/>
    <s v="El contrato que se pretende celebrar tendrá por objeto: ¿Prestar los servicios de apoyo administrativo al despacho de la Alcaldía Local de Sumapaz¿."/>
    <d v="2021-02-03T00:00:00"/>
    <d v="2021-02-11T00:00:00"/>
    <d v="2022-01-10T00:00:00"/>
    <s v="KAREN SOFIA SILVA PRADA"/>
    <n v="1075237430"/>
    <n v="39000000"/>
    <n v="3900000"/>
    <n v="42900000"/>
    <n v="3900000"/>
    <s v="10 mes(es)"/>
    <x v="0"/>
    <s v="3.3.1.16.05.57.1696"/>
    <x v="0"/>
    <x v="0"/>
    <x v="0"/>
    <x v="0"/>
    <x v="0"/>
    <x v="0"/>
    <x v="0"/>
    <x v="0"/>
    <x v="0"/>
    <x v="0"/>
    <s v="CALLE 152 A # 46 - 60 APTO 102 INT 6 MAZUREN 4"/>
    <s v=""/>
    <n v="1696"/>
    <s v="GESTIÓN PÚBLICA LOCAL"/>
    <s v="  Cdp 1 719 Fecha 09/12/2021 Valor 3,900,000; Cdp 2 84 Fecha 01/02/2021 Valor 39,000,000;"/>
    <s v="  Rp 1 947 Fecha 10/12/2021 Valor 3,900,000; Rp 2 199 Fecha 11/02/2021 Valor 39,000,000;"/>
    <x v="0"/>
    <s v=" 1 MODIFICACIÓN - ADICIÓN Y PRÓRROGA 09/12/2021 Valor 3900000 Plazo 0 Mes (es) 30 Dia (s); _x000d_"/>
    <x v="0"/>
    <x v="0"/>
    <x v="0"/>
    <x v="0"/>
    <s v="  "/>
    <x v="0"/>
    <s v="18-44-101073649 con fecha de expedicicon 03/02/2021 con fecha de aprobación 03/02/2021 de SEGUROS DEL ESTADO y 2879401-0 con fecha de expedicicon 10/12/2021 con fecha de aprobación 10/12/2021 de SURAMERICANA DE SEGUROS"/>
    <n v="31146"/>
    <s v="27.5 Meses"/>
    <x v="0"/>
    <s v="1989-06-02 00:00:00.0"/>
    <s v="Programar y agendar las reuniones y citas que deba atender el alcalde en el nivel central, entes de control, entidades del nivel distrital y las que demande la comunidad sumapaceña. Igualmente programar y organizar las audiencias los eventos y demás compromisos oficiales que el Alcalde Local deba atender, en el territorio, de conformidad con las instrucciones por el impartidas_x000a_Apoyar al despacho del Alcalde, en la presentación y/o respuesta de informes, Derechos de Petición y/o solicitudes, así como en el análisis, elaboración y seguimiento de la información o documentación solicitada por los entes de control, entidades públicas y/o privadas, de conformidad con la normatividad existente para la materia y dentro de los plazos y términos establecidos por la misma._x000a_Proyectar las comunicaciones y compilar la documentación que sea requerida por y para el Despacho del Alcalde Local, adicionalmente apoyar en el manejo, recolección y actualización de las bases de datos de la dependencia._x000a_Manejar el sistema de correspondencia institucional (ORFEO), así como el correo electrónico y demás aplicativos que sean del resorte del despacho._x000d__x000a__x000d__x000a__x000a_Atender e informar al público sobre los asuntos y trámites propios del Despacho del Alcalde Local._x000a_Apoyar al despacho en la asistencia a comités y elaboración de actas y demás documentos que se requieran._x000a_Las demás que demande la administración local que correspondan a la naturaleza del contrato y quesean necesarias para la consecución del fin del objeto contractual."/>
    <x v="0"/>
    <s v=""/>
    <s v="KAREN SOFIA"/>
    <s v="SILVA  PRADA"/>
    <n v="0"/>
    <s v=" 1) CALIDAD DEL SERVICIO _x000d_2) CUMPLIMIENTO _x000d_3) CUMPLIMIENTO _x000d_4) CALIDAD DEL SERVICIO _x000d_"/>
    <s v=" 1) 03/02/2021_ _x000d_2) 03/02/2021_ _x000d_3) 10/12/2021_ _x000d_4) 10/12/2021_ _x000d_"/>
    <s v=" 1) 07/06/2022_ _x000d_2) 07/06/2022_ _x000d_3) 22/09/2022_ _x000d_4) 23/07/2022_ _x000d_"/>
    <x v="0"/>
    <x v="0"/>
    <x v="0"/>
    <x v="0"/>
    <n v="39000000"/>
    <n v="0"/>
    <x v="0"/>
    <x v="0"/>
    <x v="0"/>
    <n v="10"/>
    <x v="0"/>
    <x v="0"/>
  </r>
  <r>
    <n v="33280"/>
    <n v="54669"/>
    <x v="0"/>
    <n v="1"/>
    <x v="0"/>
    <x v="0"/>
    <s v="El contrato que se pretende celebrar tendrá por objeto:Prestar los servicios profesionales para el despacho de la Alcaldía Local de Sumapaz en las diferentes etapas de los procesos administrativos y operativos a fin dar cumplimiento al Plan de Desarrollo Local.."/>
    <d v="2021-02-03T00:00:00"/>
    <d v="2021-02-08T00:00:00"/>
    <d v="2022-01-07T00:00:00"/>
    <s v="BRAHAN EDUARDO GARCIA LOPEZ"/>
    <n v="1030610164"/>
    <n v="68000000"/>
    <n v="6800000"/>
    <n v="74800000"/>
    <n v="6800000"/>
    <s v="10 mes(es)"/>
    <x v="0"/>
    <s v="3.3.1.16.05.57.1696"/>
    <x v="0"/>
    <x v="0"/>
    <x v="0"/>
    <x v="0"/>
    <x v="0"/>
    <x v="0"/>
    <x v="0"/>
    <x v="0"/>
    <x v="0"/>
    <x v="0"/>
    <s v="CARRERA 70 A # 73 - 16 APTO 402"/>
    <n v="2760495"/>
    <n v="1696"/>
    <s v="GESTIÓN PÚBLICA LOCAL"/>
    <s v="  Cdp 1 708 Fecha 06/12/2021 Valor 6,800,000; Cdp 2 83 Fecha 01/02/2021 Valor 68,000,000;"/>
    <s v="  Rp 1 937 Fecha 07/12/2021 Valor 6,800,000; Rp 2 134 Fecha 08/02/2021 Valor 68,000,000;"/>
    <x v="0"/>
    <s v=" 1 MODIFICACIÓN - ADICIÓN Y PRÓRROGA 07/12/2021 Valor 6800000 Plazo 0 Mes (es) 30 Dia (s); _x000d_"/>
    <x v="0"/>
    <x v="1"/>
    <x v="0"/>
    <x v="1"/>
    <s v=" DERECHO"/>
    <x v="0"/>
    <s v="2878941-1 con fecha de expedicicon 03/02/2021 con fecha de aprobación 04/02/2021 de SURAMERICANA DE SEGUROS y 28789411 con fecha de expedicicon 09/12/2021 con fecha de aprobación 09/12/2021 de SURAMERICANA DE SEGUROS"/>
    <n v="31138"/>
    <s v="49.7 Meses"/>
    <x v="0"/>
    <s v="1992-06-04 00:00:00.0"/>
    <s v="Apoyar al despacho del Alcalde(sa) en las diferentes etapas de los procesos administrativos y operativos propios de la ejecución de los procesos adelantados para dar cumplimiento al plan de Desarrollo Local_x000a_Realizar el análisis de los Estudios Previos y liquidaciones, que por competencia el ordenador del gasto le asigne, garantizando la correcta aplicación de normas y procedimientos técnicos, administrativos y legales vigentes. _x000a_Aportar la información necesaria referente a los planes de mejoramiento, rendición de cuentas de los diferentes entes de control, así como la participación y asistencia en los requerimientos de cada uno de estos entes. _x000a_Prestar apoyo al Despacho del Alcalde(sa) Local de Sumapaz en el análisis, elaboración, aval, respuesta, presentación y seguimiento de la información o documentación solicitada por los entes de control, entidades públicas y/o privadas de conformidad con la normatividad existente para la materia y dentro de los plazos y términos establecidos por la misma._x000a_Realizar el análisis de las respuestas de la información o documentación solicitada por los diferentes órganos de control, entidades públicas/privadas y comunidad en general que requieren la firma del Alcalde(sa) Local, información que debe cumplir con la normatividad vigente aplicable._x000a_Apoyar al despacho del Alcalde(sa) Local en los procesos precontractuales, contractuales y post contractuales que le sean asignados con conocimiento y aplicación de los principios que regulan la contratación estatal y la función administrativa contemplados en la Constitución Política y en la Ley. _x000a_Apoyar al despacho del Alcalde(sa) Local en la revisión de cuentas por pagar, seguimiento de informes y correcto pago de los mismos._x000a_Asistir a las reuniones de comités de contratación, comités de seguimiento a la ejecución contractual, capacitaciones entre otros que le designe el despacho del Alcalde(sa) Local._x000a_Las demás que sean inherentes al cumplimiento del objeto contractual y/o que le sean asignadas por el Alcalde Local._x000d__x000a_"/>
    <x v="0"/>
    <s v="BRAHANGARCIA@HOTMAIL.COM"/>
    <s v="BRAHAN EDUARDO"/>
    <s v="GARCIA  LOPEZ"/>
    <n v="8025988"/>
    <s v=" 1) CALIDAD DEL SERVICIO _x000d_2) CUMPLIMIENTO _x000d_3) CALIDAD DEL SERVICIO _x000d_4) CUMPLIMIENTO _x000d_"/>
    <s v=" 1) 03/02/2021_ _x000d_2) 03/02/2021_ _x000d_3) 09/12/2021_ _x000d_4) 09/12/2021_ _x000d_"/>
    <s v=" 1) 20/06/2021_ _x000d_2) 20/06/2021_ _x000d_3) 26/07/2022_ _x000d_4) 26/07/2022_ _x000d_"/>
    <x v="0"/>
    <x v="0"/>
    <x v="0"/>
    <x v="0"/>
    <n v="68000000"/>
    <n v="0"/>
    <x v="0"/>
    <x v="1"/>
    <x v="0"/>
    <n v="7"/>
    <x v="0"/>
    <x v="0"/>
  </r>
  <r>
    <n v="33281"/>
    <n v="54681"/>
    <x v="0"/>
    <n v="2"/>
    <x v="0"/>
    <x v="0"/>
    <s v="El contrato que se pretende celebrar tendrá por objeto: Prestar los servicios profesionales especializados para el despacho de la Alcaldía Local de Sumapaz, en los procesos jurídicos, administrativos y operativos para dar cumplimiento al Plan de Desarrollo Local"/>
    <d v="2021-02-03T00:00:00"/>
    <d v="2021-02-08T00:00:00"/>
    <d v="2022-01-07T00:00:00"/>
    <s v="DIANA CAROLINA RODRIGUEZ PEÑA"/>
    <n v="52967366"/>
    <n v="75000000"/>
    <n v="7500000"/>
    <n v="82500000"/>
    <n v="7500000"/>
    <s v="10 mes(es)"/>
    <x v="0"/>
    <s v="3.3.1.16.05.57.1696"/>
    <x v="0"/>
    <x v="0"/>
    <x v="0"/>
    <x v="0"/>
    <x v="0"/>
    <x v="0"/>
    <x v="0"/>
    <x v="0"/>
    <x v="0"/>
    <x v="0"/>
    <s v="DIAGONAL 42 BIS # 14 A - 28"/>
    <s v=""/>
    <n v="1696"/>
    <s v="GESTIÓN PÚBLICA LOCAL"/>
    <s v="  Cdp 1 711 Fecha 06/12/2021 Valor 7,500,000; Cdp 2 80 Fecha 02/02/2021 Valor 75,000,000;"/>
    <s v="  Rp 1 936 Fecha 07/12/2021 Valor 7,500,000; Rp 2 136 Fecha 08/02/2021 Valor 75,000,000;"/>
    <x v="0"/>
    <s v=" 1 MODIFICACIÓN - ADICIÓN Y PRÓRROGA 07/12/2021 Valor 7500000 Plazo 0 Mes (es) 30 Dia (s); _x000d_"/>
    <x v="0"/>
    <x v="1"/>
    <x v="0"/>
    <x v="2"/>
    <s v=" DERECHO"/>
    <x v="1"/>
    <s v="33-46-101029693 con fecha de expedicicon 03/02/2021 con fecha de aprobación 04/02/2021 de SEGUROS DEL ESTADO y 33-46-101029693 con fecha de expedicicon 09/12/2021 con fecha de aprobación 09/12/2021 de SEGUROS DEL ESTADO"/>
    <n v="31139"/>
    <s v="27 Meses"/>
    <x v="0"/>
    <s v="2020-02-17 00:00:00.0"/>
    <s v="1._x0009_Brindar apoyo al Despacho del Alcalde Local de Sumapaz en el análisis elaboración, aval, respuesta y seguimiento de la información o documentación solicitada por los entes de control, entidades públicas y/o privadas de conformidad con la normatividad existente para la materia y dentro de los plazos y términos establecidos por la misma._x000a_Apoyar al despacho del Alcalde en la revisión de los documentos que se reciban y sobre los que se proyecten respuesta, relacionados con las solicitudes presentadas por los entes de Control, comunidad y demás Entidades_x000a_Realizar el análisis y la revisión de los Estudios Previos y liquidaciones, que por competencia el ordenador del gasto le asigne, garantizando la correcta aplicación de normas y procedimientos técnicos, administrativos y legales vigentes. _x000a_Apoyar al despacho del Alcalde en la revisión de los actos administrativos de trámite o de fondo, que requieran la firma del Alcalde Local. _x000a_Apoyar en la revisión de los documentos que deba suscribir el Alcalde dentro de los procesos precontractuales, contractuales y post contractuales que se adelanten en el FDLS, aplicando los principios que regulan la contratación estatal y la función administrativa contemplados en la Constitución Política y en la Ley. _x000a_Aportar la información necesaria referente a los planes de mejoramiento, rendición de cuentas de los diferentes entes de control, así como la participación y asistencia en los requerimientos de cada uno de estos entes. _x000a_Apoyar al despacho del Alcalde Local en la revisión de cuentas por pagar, seguimiento de informes y correcto pago de los mismos. _x000a_Asistir a las reuniones de comités de contratación, comités de seguimiento a la ejecución contractual, capacitaciones entre otros que le designe el despacho del Alcalde Local._x000a_Las demás que sean inherentes al cumplimiento del objeto contractual y/o que le sean asignadas por el Alcalde Local."/>
    <x v="0"/>
    <s v="nonamento75@gmail.com"/>
    <s v="DIANA CAROLINA"/>
    <s v="RODRIGUEZ  PEÑA"/>
    <n v="0"/>
    <s v=" 1) CALIDAD DEL SERVICIO _x000d_2) CUMPLIMIENTO _x000d_3) CALIDAD DEL SERVICIO _x000d_4) CUMPLIMIENTO _x000d_"/>
    <s v=" 1) 03/02/2021_ _x000d_2) 03/02/2021_ _x000d_3) 09/12/2021_ _x000d_4) 09/12/2021_ _x000d_"/>
    <s v=" 1) 05/07/2021_ _x000d_2) 05/07/2021_ _x000d_3) 05/08/2022_ _x000d_4) 05/07/2022_ _x000d_"/>
    <x v="0"/>
    <x v="0"/>
    <x v="0"/>
    <x v="0"/>
    <n v="75000000"/>
    <n v="0"/>
    <x v="0"/>
    <x v="1"/>
    <x v="0"/>
    <n v="7"/>
    <x v="0"/>
    <x v="0"/>
  </r>
  <r>
    <n v="33264"/>
    <n v="55615"/>
    <x v="0"/>
    <n v="3"/>
    <x v="0"/>
    <x v="0"/>
    <s v="El contrato que se pretende celebrar tendrá por objeto: Prestar los servicios de apoyo administrativo al Área De Gestión De Desarrollo Local de la Alcaldía Local De Sumapaz."/>
    <d v="2021-02-04T00:00:00"/>
    <d v="2021-02-08T00:00:00"/>
    <d v="2022-01-10T00:00:00"/>
    <s v="KARINA  OLAYA  ANDRADE "/>
    <n v="1026253687"/>
    <n v="39000000"/>
    <n v="3900000"/>
    <n v="42900000"/>
    <n v="3900000"/>
    <s v="10 mes(es)"/>
    <x v="0"/>
    <s v="3.3.1.16.05.57.1696"/>
    <x v="0"/>
    <x v="0"/>
    <x v="0"/>
    <x v="0"/>
    <x v="0"/>
    <x v="0"/>
    <x v="0"/>
    <x v="0"/>
    <x v="0"/>
    <x v="0"/>
    <s v="CALLE 167 # 65 - 86"/>
    <s v=""/>
    <n v="1696"/>
    <s v="GESTIÓN PÚBLICA LOCAL"/>
    <s v="  Cdp 1 720 Fecha 09/12/2021 Valor 3,900,000; Cdp 2 79 Fecha 01/02/2021 Valor 39,000,000;"/>
    <s v="  Rp 1 948 Fecha 10/12/2021 Valor 3,900,000; Rp 2 138 Fecha 08/02/2021 Valor 39,000,000;"/>
    <x v="0"/>
    <s v=" 1 MODIFICACIÓN - ADICIÓN Y PRÓRROGA 09/12/2021 Valor 3900000 Plazo 0 Mes (es) 30 Dia (s); _x000d_"/>
    <x v="0"/>
    <x v="0"/>
    <x v="0"/>
    <x v="3"/>
    <s v=" TECNICO EN ADMINISTRACION DE EMPRESAS"/>
    <x v="0"/>
    <s v="2879401-0 con fecha de expedicicon 04/02/2021 con fecha de aprobación 04/02/2021 de SURAMERICANA DE SEGUROS y 18-44-101073649 con fecha de expedicicon 10/12/2021 con fecha de aprobación 10/12/2021 de SEGUROS DEL ESTADO"/>
    <n v="31122"/>
    <s v="30.8 Meses"/>
    <x v="0"/>
    <s v="1986-11-19 00:00:00.0"/>
    <s v="Apoyar Administrativamente el despacho del Alcalde Local en el suministro de información a la comunidad, entidades y dependencias de acuerdo con las directrices dadas por el Alcalde Local en respuesta a los derechos de petición y otros_x000a_Programar y agendar las reuniones que deba adelantar el Alcalde Local de Sumapaz_x000a_Proyectar la documentación que requiera el Despacho del Alcalde Local_x000a_Apoyar al despacho del Alcalde Local en el manejo y actualización de las bases de datos de la dependencia. _x000a_Manejar el sistema de correspondencia institucional (ORFEO), así como el correo electrónico y demás aplicativos que sean del resorte del despacho._x000a_Apoyar administrativamente al Despacho del Alcalde Local, de acuerdo con las normas, manuales, métodos y procedimientos establecidos sobre el particular, en el sistema integrado de gestión_x000a_Atender e informar al público sobre los asuntos y trámites propios del Despacho del Alcalde Local_x000a_Apoyar al despacho en la asistencia a comités y elaboración de actas y demás documentos que se requieran._x000a_Las demás que demande la administración local que correspondan a la natura-leza del contrato y quesean necesarias para la consecución del fin del objeto contractual._x000d__x000a__x000d__x000a_"/>
    <x v="0"/>
    <s v="karina.olaya@gmail.com"/>
    <s v="KARINA "/>
    <s v="OLAYA   ANDRADE "/>
    <n v="0"/>
    <s v=" 1) CALIDAD DEL SERVICIO _x000d_2) CUMPLIMIENTO _x000d_3) CUMPLIMIENTO _x000d_4) CALIDAD DEL SERVICIO _x000d_"/>
    <s v=" 1) 04/02/2021_ _x000d_2) 04/02/2021_ _x000d_3) 10/12/2021_ _x000d_4) 10/12/2021_ _x000d_"/>
    <s v=" 1) 15/06/2022_ _x000d_2) 15/06/2022_ _x000d_3) 10/07/2022_ _x000d_4) 10/07/2022_ _x000d_"/>
    <x v="0"/>
    <x v="0"/>
    <x v="0"/>
    <x v="0"/>
    <n v="39000000"/>
    <n v="0"/>
    <x v="0"/>
    <x v="1"/>
    <x v="0"/>
    <n v="10"/>
    <x v="0"/>
    <x v="0"/>
  </r>
  <r>
    <n v="33284"/>
    <n v="54713"/>
    <x v="0"/>
    <n v="4"/>
    <x v="0"/>
    <x v="0"/>
    <s v="El contrato que se pretende celebrar tendrá por objeto: Prestar los servicios profesionales al despacho de la Alcaldía Local de Sumapaz en las diferentes etapas de los procesos administrativos, financieros y presupuestales, para dar cumplimiento al Plan de Desarrollo Local._x000d__x000a__x000d__x000a_"/>
    <d v="2021-02-03T00:00:00"/>
    <d v="2021-02-08T00:00:00"/>
    <d v="2022-01-07T00:00:00"/>
    <s v="GEMA  ORTEGA TRUJILLO"/>
    <n v="39682218"/>
    <n v="80000000"/>
    <n v="8000000"/>
    <n v="88000000"/>
    <n v="8000000"/>
    <s v="10 mes(es)"/>
    <x v="0"/>
    <s v="3.3.1.16.05.57.1696"/>
    <x v="0"/>
    <x v="0"/>
    <x v="0"/>
    <x v="0"/>
    <x v="0"/>
    <x v="0"/>
    <x v="0"/>
    <x v="0"/>
    <x v="0"/>
    <x v="0"/>
    <s v="CALLE 169 # 16 C - 70 AP 103 TORRE 4"/>
    <s v=""/>
    <n v="1696"/>
    <s v="GESTIÓN PÚBLICA LOCAL"/>
    <s v="  Cdp 1 701 Fecha 06/12/2021 Valor 8,000,000; Cdp 2 89 Fecha 01/02/2021 Valor 80,000,000;"/>
    <s v="  Rp 1 932 Fecha 07/12/2021 Valor 8,000,000; Rp 2 139 Fecha 08/02/2021 Valor 80,000,000;"/>
    <x v="0"/>
    <s v=" 1 MODIFICACIÓN - ADICIÓN Y PRÓRROGA 06/12/2021 Valor 8000000 Plazo 0 Mes (es) 30 Dia (s); _x000d_"/>
    <x v="0"/>
    <x v="1"/>
    <x v="0"/>
    <x v="1"/>
    <s v=" INGENIERÍA INDUSTRIAL"/>
    <x v="0"/>
    <s v="17-44-101189128 con fecha de expedicicon 04/02/2021 con fecha de aprobación 04/02/2021 de SEGUROS DEL ESTADO y 17-44-101189128 con fecha de expedicicon 09/12/2021 con fecha de aprobación 09/12/2021 de SEGUROS DEL ESTADO"/>
    <n v="31142"/>
    <s v="27.9 Meses"/>
    <x v="0"/>
    <s v="1961-12-04 00:00:00.0"/>
    <s v="Analizar las ejecuciones presupuestales con el fin de proponer al despacho, las modificaciones presupuestales tanto en los gastos de inversión como en los de funcionamiento, necesarias para dar cumplimiento al Plan de Desarrollo Local_x000a_Realizar análisis al Plan Anual de Adquisiciones actual, con el fin de estudiar y proponer los ajustes y modificaciones que se deban incluir de acuerdo con las contrataciones que se vayan ejecutando y que afecten al PAA inicial._x000a_Brindar apoyo y acompañamiento continuo al Despacho de la Alcaldía Local de Sumapaz, en el análisis elaboración, aval, respuesta y seguimiento de la información o documentación solicitada por los entes de control, entidades públicas y/o privadas y/o comunidad de conformidad con la normatividad existente para la materia y dentro de los plazos y términos establecidos por los mismos. _x000a_Realizar un análisis de los saldos de Obligaciones por Pagar, con el fin de apoyar el proceso de las liquidaciones de los contratos, para depurar de manera permanente los saldos e incrementar la ejecución de los compromisos_x000a_Elaborar los Estudios Previos, que el ordenador del gasto le asigne, dando aplicación a las normas y procedimientos técnicos, administrativos y legales vigentes_x000a_Apoyar al despacho en las diferentes etapas de los procesos administrativos, operativos, precontractuales, contractuales y post contractuales y en materia financiera aplicando de los principios que regulan la contratación estatal y la función administrativa contemplados en la Constitución Política y en la Ley._x000a_Asistir a las reuniones que sea convocado (Comités de Contratación, Comités de Seguimiento a la ejecución contractual, Capacitaciones entre otros) o que lo designe el Alcalde Local y emitiendo concepto respecto de los asuntos que le sean consultados._x000a_Realizar el apoyo a la supervisión de los contratos que se le asignen, dando cumplimiento a la Ley 1474 de 2011 y demás normatividad existente vigente aplicable._x000a_Las demás actividades que demande la administración local que corresponda a la naturaleza del contrato y que sean necesarias para la consecución del objeto contractual."/>
    <x v="0"/>
    <s v=""/>
    <s v="GEMA "/>
    <s v="ORTEGA  TRUJILLO"/>
    <n v="0"/>
    <s v=" 1) CALIDAD DEL SERVICIO _x000d_2) CUMPLIMIENTO _x000d_3) CALIDAD DEL SERVICIO _x000d_4) CUMPLIMIENTO _x000d_"/>
    <s v=" 1) 04/02/2021_ _x000d_2) 04/02/2021_ _x000d_3) 09/12/2021_ _x000d_4) 09/12/2021_ _x000d_"/>
    <s v=" 1) 15/06/2022_ _x000d_2) 15/06/2022_ _x000d_3) 15/07/2022_ _x000d_4) 15/07/2022_ _x000d_"/>
    <x v="0"/>
    <x v="0"/>
    <x v="0"/>
    <x v="0"/>
    <n v="80000000"/>
    <n v="0"/>
    <x v="0"/>
    <x v="1"/>
    <x v="0"/>
    <n v="7"/>
    <x v="0"/>
    <x v="0"/>
  </r>
  <r>
    <n v="33287"/>
    <n v="55613"/>
    <x v="0"/>
    <n v="6"/>
    <x v="0"/>
    <x v="0"/>
    <s v="El contrato que se pretende celebrar tendrá por objeto: Prestar los servicios profesionales al área de gestión de desarrollo local, para realizar la planeación y seguimiento a los proyectos de inversión y gastos de funcionamiento relacionados con el parque automotor del Fondo de Desarrollo Local de Sumapaz"/>
    <d v="2021-02-03T00:00:00"/>
    <d v="2021-02-08T00:00:00"/>
    <d v="2022-01-07T00:00:00"/>
    <s v="EDILSON ARGEMIRO PORRAS CABALLERO"/>
    <n v="1019076465"/>
    <n v="68000000"/>
    <n v="6800000"/>
    <n v="74800000"/>
    <n v="6800000"/>
    <s v="10 mes(es)"/>
    <x v="1"/>
    <s v="3.3.1.16.05.57.1696"/>
    <x v="0"/>
    <x v="0"/>
    <x v="0"/>
    <x v="0"/>
    <x v="0"/>
    <x v="0"/>
    <x v="0"/>
    <x v="0"/>
    <x v="0"/>
    <x v="0"/>
    <s v="CARRERA 53 # 137 - 40"/>
    <n v="7063651"/>
    <n v="1696"/>
    <s v="GESTIÓN PÚBLICA LOCAL"/>
    <s v="  Cdp 1 702 Fecha 06/12/2021 Valor 6,800,000; Cdp 2 82 Fecha 01/02/2021 Valor 68,000,000;"/>
    <s v="  Rp 1 930 Fecha 06/12/2021 Valor 6,800,000; Rp 2 141 Fecha 08/02/2021 Valor 68,000,000;"/>
    <x v="0"/>
    <s v=" 1 MODIFICACIÓN - ADICIÓN Y PRÓRROGA 06/12/2021 Valor 6800000 Plazo 1 Mes (es) 0 Dia (s); _x000d_"/>
    <x v="0"/>
    <x v="1"/>
    <x v="0"/>
    <x v="1"/>
    <s v=" INGENIERÍA MECÁNICA"/>
    <x v="0"/>
    <s v="2878623-4 con fecha de expedicicon 03/02/2021 con fecha de aprobación 03/02/2021 de SURAMERICANA DE SEGUROS y 2878623-4 con fecha de expedicicon 06/12/2021 con fecha de aprobación 07/12/2021 de SURAMERICANA DE SEGUROS"/>
    <n v="31145"/>
    <s v="29 Meses"/>
    <x v="0"/>
    <s v="1992-11-24 00:00:00.0"/>
    <s v="Realizar las etapas de formulación y elaboración de estudios previos de los proyectos de inversión y en los Rubros de Gastos de Funcionamiento que le sean designados relacionados con el Parque Automotor: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_x000a_Apoyar los procesos contractuales de los estudios previos elaborados de los proyectos de inversión designados y de los rubros de gastos de funcionamiento, (Responder las observaciones en cada etapa, proyectar adendas, verificar y calificar propuestas)._x000a_Realizar el seguimiento a la ejecución de los contratos (Apoyo a la supervisión, revisión de informes, modificaciones contractuales, programación de PAC), que le sean designados._x000d__x000a__x000d__x000a__x000a_Asistir y representar a la Administración Local en los espacios de participación del Sector, en las reuniones, comités y capacitaciones, entre otros y, hacer parte de los comités que le sean designados._x000a_Realizar la verificación técnica, administrativa y financiera de contratos de vigencias anteriores que se le asignen y que se encuentren en proceso de terminación para su respectiva liquidación._x000a_Apoyar y orientar técnicamente las gestiones de los profesionales en las actividades de manejo y control del parque automotor, así como en la elaboración y revisión de documentos, informes y demás acciones requeridas para la adecuada gestión y conservación del mismo. 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edilsonporras@hotmail.com"/>
    <s v="EDILSON ARGEMIRO"/>
    <s v="PORRAS  CABALLERO"/>
    <n v="0"/>
    <s v=" 1) CALIDAD DEL SERVICIO _x000d_2) CUMPLIMIENTO _x000d_3) CUMPLIMIENTO _x000d_4) CALIDAD DEL SERVICIO _x000d_"/>
    <s v=" 1) 03/02/2021_ _x000d_2) 03/02/2021_ _x000d_3) 07/12/2021_ _x000d_4) 07/12/2021_ _x000d_"/>
    <s v=" 1) 20/06/2022_ _x000d_2) 20/06/2022_ _x000d_3) 24/07/2022_ _x000d_4) 24/07/2022_ _x000d_"/>
    <x v="0"/>
    <x v="0"/>
    <x v="0"/>
    <x v="0"/>
    <n v="68000000"/>
    <n v="0"/>
    <x v="0"/>
    <x v="1"/>
    <x v="0"/>
    <n v="7"/>
    <x v="0"/>
    <x v="0"/>
  </r>
  <r>
    <n v="33285"/>
    <n v="55514"/>
    <x v="0"/>
    <n v="7"/>
    <x v="0"/>
    <x v="0"/>
    <s v="El contrato que se pretende celebrar tendrá por objeto: Prestar los servicios profesionales para apoyar la planeación, ejecución y seguimiento de los proyectos de inversión y rubros de funcionamiento que le sean designados, del Fondo de Desarrollo Local de Sumapaz._x000d__x000a_"/>
    <d v="2021-02-04T00:00:00"/>
    <d v="2021-02-08T00:00:00"/>
    <d v="2022-01-07T00:00:00"/>
    <s v="ROSA MARIA MENDOZA DE LOS REYES"/>
    <n v="1048205442"/>
    <n v="57000000"/>
    <n v="5700000"/>
    <n v="62700000"/>
    <n v="5700000"/>
    <s v="10 mes(es)"/>
    <x v="0"/>
    <s v="3.3.1.16.05.57.1696"/>
    <x v="0"/>
    <x v="0"/>
    <x v="0"/>
    <x v="0"/>
    <x v="0"/>
    <x v="0"/>
    <x v="0"/>
    <x v="0"/>
    <x v="0"/>
    <x v="0"/>
    <s v="CARRERA 3 # 6 - 25 SUR BLOQUE 7. APTO. 304"/>
    <s v=""/>
    <n v="1696"/>
    <s v="GESTIÓN PÚBLICA LOCAL"/>
    <s v="  Cdp 1 712 Fecha 06/12/2021 Valor 5,700,000; Cdp 2 88 Fecha 01/02/2021 Valor 57,000,000;"/>
    <s v="  Rp 1 938 Fecha 07/12/2021 Valor 5,700,000; Rp 2 142 Fecha 08/02/2021 Valor 57,000,000;"/>
    <x v="0"/>
    <s v=" 1 MODIFICACIÓN - ADICIÓN Y PRÓRROGA 07/12/2021 Valor 5700000 Plazo 0 Mes (es) 30 Dia (s); _x000d_"/>
    <x v="0"/>
    <x v="1"/>
    <x v="0"/>
    <x v="1"/>
    <s v=" FINANZAS Y RELACIONES INTERNACIONALES"/>
    <x v="0"/>
    <s v="1744101189184 con fecha de expedicicon 08/02/2021 con fecha de aprobación 08/02/2021 de SEGUROS DEL ESTADO y 17-44-101189184 con fecha de expedicicon 07/12/2021 con fecha de aprobación 07/12/2021 de SEGUROS DEL ESTADO"/>
    <n v="31143"/>
    <s v="27.2 Meses"/>
    <x v="0"/>
    <s v="1986-08-07 00:00:00.0"/>
    <s v="Realizar las etapas de formulación y elaboración de estudios previos de los proyectos de inversión que le sean designados y en los Rubros de Gastos de Funcionamiento: Actualizar los Documentos Técnicos de Soporte y las Fichas EBI, definir Especificaciones técnicas, realizar estudios de mercado, elaborar análisis del sector, definir criterios de verificación y calificación y condiciones del contrato, entre otros._x000d__x000a__x000a_Elaborar las fichas técnicas sobre los Estudios Previos de los proyectos designados y presentarlas ante el Comité de Contratación, para sus observaciones y recomendaciones.  Así mismo, atender y/o acatar las recomendaciones y sugerencias pertinentes. _x000d__x000a__x000a_Apoyar los procesos contractuales de los estudios previos elaborados de los proyectos de inversión designados y de los rubros de gastos de funcionamiento, (Responder las observaciones en cada etapa, proyectar adendas, verificar y calificar propuestas)._x000a_Realizar el seguimiento a la ejecución de los contratos (Apoyo a la supervisión, revisión de informes, modificaciones contractuales, programación de PAC), que le sean designados de proyectos de inversión y de rubros de gastos de funcionamiento_x000a_Asistir, a las reuniones, comités y capacitaciones, entre otros, representar a la Administración en los espacios del sector y hacer parte de los comités que le sean designados.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
    <s v="ROSA MARIA"/>
    <s v="MENDOZA  DE LOS REYES"/>
    <n v="0"/>
    <s v=" 1) CALIDAD DEL SERVICIO _x000d_2) CUMPLIMIENTO _x000d_3) CUMPLIMIENTO _x000d_4) CALIDAD DEL SERVICIO _x000d_"/>
    <s v=" 1) 08/02/2021_ _x000d_2) 08/02/2021_ _x000d_3) 07/12/2021_ _x000d_4) 07/12/2021_ _x000d_"/>
    <s v=" 1) 20/06/2022_ _x000d_2) 20/06/2022_ _x000d_3) 20/07/2022_ _x000d_4) 20/07/2022_ _x000d_"/>
    <x v="0"/>
    <x v="0"/>
    <x v="0"/>
    <x v="0"/>
    <n v="57000000"/>
    <n v="0"/>
    <x v="0"/>
    <x v="1"/>
    <x v="0"/>
    <n v="7"/>
    <x v="0"/>
    <x v="0"/>
  </r>
  <r>
    <n v="33282"/>
    <n v="54711"/>
    <x v="0"/>
    <n v="8"/>
    <x v="0"/>
    <x v="0"/>
    <s v="El contrato que se pretende celebrar tendrá por objeto:Prestar los servicios profesionales especializados al área de gestión de desarrollo local, para realizar la planeación y seguimiento a los proyectos de inversión de infraestructura y malla vial de la localidad."/>
    <d v="2021-02-04T00:00:00"/>
    <d v="2021-02-08T00:00:00"/>
    <d v="2022-01-07T00:00:00"/>
    <s v="JUAN PABLO SANABRIA MORENO"/>
    <n v="1019006008"/>
    <n v="76000000"/>
    <n v="7600000"/>
    <n v="83600000"/>
    <n v="7600000"/>
    <s v="10 mes(es)"/>
    <x v="0"/>
    <s v="3.3.1.16.05.57.1696"/>
    <x v="0"/>
    <x v="0"/>
    <x v="0"/>
    <x v="0"/>
    <x v="0"/>
    <x v="0"/>
    <x v="0"/>
    <x v="0"/>
    <x v="0"/>
    <x v="0"/>
    <s v="CARRERA 84 B # 145 B - 45"/>
    <n v="6921640"/>
    <n v="1696"/>
    <s v="GESTIÓN PÚBLICA LOCAL"/>
    <s v="  Cdp 1 703 Fecha 06/12/2021 Valor 7,600,000; Cdp 2 90 Fecha 01/02/2021 Valor 76,000,000;"/>
    <s v="  Rp 1 931 Fecha 06/12/2021 Valor 7,600,000; Rp 2 143 Fecha 08/02/2021 Valor 76,000,000;"/>
    <x v="0"/>
    <s v=" 1 MODIFICACIÓN - ADICIÓN Y PRÓRROGA 06/12/2021 Valor 7600000 Plazo 0 Mes (es) 30 Dia (s); _x000d_"/>
    <x v="0"/>
    <x v="1"/>
    <x v="0"/>
    <x v="1"/>
    <s v=" INGENIERÍA CIVIL"/>
    <x v="0"/>
    <s v="2879146-7 con fecha de expedicicon 04/02/2021 con fecha de aprobación 04/02/2021 de SURAMERICANA DE SEGUROS y 2879146-7 con fecha de expedicicon 13/12/2021 con fecha de aprobación 14/12/2021 de SURAMERICANA DE SEGUROS"/>
    <n v="31140"/>
    <s v="29 Meses"/>
    <x v="0"/>
    <s v="1986-06-26 00:00:00.0"/>
    <s v="Realizar las etapas de formulación y elaboración de estudios previos de los proyectos de inversión que le sean designados en el tema de Infraestructura y Malla Vial: Actualizar los Documentos Técnicos de Soporte y las Fichas EBI, definir Especificaciones técnicas, realizar estudios de mercado, elaborar análisis del sector, definir criterios de verificación y calificación y condiciones del contrato, entre otros._x000a_Apoyar los procesos contractuales de los estudios previos elaborados de los proyectos de Infraestructura y Malla Vial, (Responder las observaciones en cada etapa, proyectar adendas, verificar y calificar propuestas)._x000a_Realizar el seguimiento a la ejecución de los contratos (Apoyo a la supervisión, análisis de informes, modificaciones contractuales, programación de PAC), que le sean designados del Sector de Infraestructura y Malla Vial._x000a_Emitir los conceptos técnicos de infraestructura/obras que sean requeridos por la Administración Local, entes de control y comunidad en general en los tiempos establecidos por la Ley._x000a_Realizar el seguimiento a la estabilidad de las obras contratadas y/o recibidas por el FDL Sumapaz cuyas pólizas estén vigentes, en cumplimiento a la ley 80 de 1993, que trata de los Derechos y Deberes de las Entidades Estatales_x000a_Asistir a los espacios de participación del sector que le sean designados, a las reuniones, comités de contratación, capacitaciones, comités de seguimiento entre otros y hacer parte de los comités que le delegue el Alcalde Local o quien haga sus veces._x000a_Apoyar y orientar técnicamente las gestiones de los profesionales que manejan el tema de Infraestructura y Malla Vial, en la elaboración y estudio de documentos, informes y demás acciones requeridas para la adecuada gestión de infraestructura local.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jsanabriam@acueducto.com.co"/>
    <s v="JUAN PABLO"/>
    <s v="SANABRIA  MORENO"/>
    <n v="3103169992"/>
    <s v=" 1) CALIDAD DEL SERVICIO _x000d_2) CUMPLIMIENTO _x000d_3) CALIDAD DEL SERVICIO _x000d_4) CUMPLIMIENTO _x000d_"/>
    <s v=" 1) 04/02/2021_ _x000d_2) 04/02/2021_ _x000d_3) 13/12/2021_ _x000d_4) 13/12/2021_ _x000d_"/>
    <s v=" 1) 30/06/2022_ _x000d_2) 30/06/2022_ _x000d_3) 03/08/2022_ _x000d_4) 03/08/2022_ _x000d_"/>
    <x v="0"/>
    <x v="0"/>
    <x v="0"/>
    <x v="0"/>
    <n v="76000000"/>
    <n v="0"/>
    <x v="0"/>
    <x v="1"/>
    <x v="0"/>
    <n v="7"/>
    <x v="0"/>
    <x v="0"/>
  </r>
  <r>
    <n v="33242"/>
    <n v="54861"/>
    <x v="0"/>
    <n v="9"/>
    <x v="0"/>
    <x v="0"/>
    <s v="El contrato que se pretende celebrar tendrá por objeto: Prestar los servicios profesionales jurídicos para apoyar los asuntos precontractuales, contractuales y post-contractuales del área de Gestión de Desarrollo Local de la Alcaldía Local de Sumapaz._x000d__x000a__x000d__x000a_"/>
    <d v="2021-02-03T00:00:00"/>
    <d v="2021-02-05T00:00:00"/>
    <d v="2022-01-04T00:00:00"/>
    <s v="MARIA CAMILA DIAZ MENCO"/>
    <n v="1020796899"/>
    <n v="57000000"/>
    <n v="5700000"/>
    <n v="62700000"/>
    <n v="5700000"/>
    <s v="10 mes(es)"/>
    <x v="0"/>
    <s v="3.3.1.16.05.57.1696"/>
    <x v="0"/>
    <x v="0"/>
    <x v="0"/>
    <x v="0"/>
    <x v="0"/>
    <x v="0"/>
    <x v="0"/>
    <x v="0"/>
    <x v="0"/>
    <x v="0"/>
    <s v="CARRERA 16 B # 184 A - 21"/>
    <n v="6792129"/>
    <n v="1696"/>
    <s v="GESTIÓN PÚBLICA LOCAL"/>
    <s v="  Cdp 1 699 Fecha 03/12/2021 Valor 5,700,000; Cdp 2 92 Fecha 02/02/2021 Valor 228,000,000;"/>
    <s v="  Rp 1 929 Fecha 04/12/2021 Valor 5,700,000; Rp 2 127 Fecha 05/02/2021 Valor 57,000,000;"/>
    <x v="0"/>
    <s v=" 1 MODIFICACIÓN - ADICIÓN Y PRÓRROGA 03/12/2021 Valor 5700000 Plazo 0 Mes (es) 30 Dia (s); _x000d_"/>
    <x v="0"/>
    <x v="1"/>
    <x v="0"/>
    <x v="0"/>
    <s v="  "/>
    <x v="0"/>
    <s v="2879023-1 con fecha de expedicicon 03/02/2021 con fecha de aprobación 03/02/2021 de SURAMERICANA DE SEGUROS y 2879023-1 con fecha de expedicicon 06/12/2021 con fecha de aprobación 06/12/2021 de SURAMERICANA DE SEGUROS"/>
    <n v="31100"/>
    <s v="32 Meses"/>
    <x v="0"/>
    <s v="1994-06-20 00:00:00.0"/>
    <s v="Asistir a la Alcaldía local en temas de planeación, coordinación, ejecución, evaluación y control sobre los procesos de contratación que se adelantan por la entidad de los proyectos de inversión y/o gastos de funcionamiento que le sean asignados_x000a_Elaborar o conceptuar sobre la juridicidad de los proyectos de actos administrativos_x000d__x000a__x000d__x000a__x000a_Apoyar a la Alcaldía Local en la definición del monto y cubrimiento de riesgos de la póliza única de cumplimiento exigida en la Ley, para garantizar la ejecución de los contratos._x000a_Realizar la publicación y/o seguimiento de las publicaciones de los documentos que se requieren dentro de los procesos de contratación que le sean asignados._x000a_Apoyar a las diferentes áreas de la Administración local en la elaboración de estudios previos y demás documentos precontractuales, así como atender las solicitudes de modificación contractual y cualquier otra solicitud que sea requerida._x000a_Asistir a las reuniones, comités de contratación, capacitaciones, comités de seguimiento a la ejecución contractual entre otros y hacer partes de los comités que delegue el alcalde._x000a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Entregar de manera oportuna, completa y conforme a los procedimientos de gestión del patrimonio documental, los expedientes contractuales (virtual y/o físico) al archivo del FDLS local, de la etapa precontractual y perfeccionado el respectivo contrato._x000a_Las demás que sean inherentes al cumplimiento del objeto contractual y/o que le sean asignadas por el Alcalde Local. _x000d__x000a_"/>
    <x v="0"/>
    <s v="Camid.m@hotmail.com"/>
    <s v="MARIA CAMILA"/>
    <s v="DIAZ  MENCO"/>
    <n v="3202195596"/>
    <s v=" 1) CALIDAD DEL SERVICIO _x000d_2) CUMPLIMIENTO _x000d_3) CALIDAD DEL SERVICIO _x000d_4) CUMPLIMIENTO _x000d_"/>
    <s v=" 1) 03/02/2021_ _x000d_2) 03/02/2021_ _x000d_3) 03/02/2022_ _x000d_4) 03/02/2022_ _x000d_"/>
    <s v=" 1) 20/06/2022_ _x000d_2) 20/06/2022_ _x000d_3) 23/07/2022_ _x000d_4) 23/07/2022_ _x000d_"/>
    <x v="0"/>
    <x v="0"/>
    <x v="0"/>
    <x v="0"/>
    <n v="228000000"/>
    <n v="171000000"/>
    <x v="0"/>
    <x v="0"/>
    <x v="0"/>
    <n v="4"/>
    <x v="0"/>
    <x v="0"/>
  </r>
  <r>
    <n v="33243"/>
    <n v="54861"/>
    <x v="0"/>
    <n v="10"/>
    <x v="0"/>
    <x v="0"/>
    <s v="El contrato que se pretende celebrar tendrá por objeto: Prestar los servicios profesionales jurídicos para apoyar los asuntos precontractuales, contractuales y post-contractuales del área de Gestión de Desarrollo Local de la Alcaldía Local de Sumapaz._x000d__x000a__x000d__x000a_"/>
    <d v="2021-02-03T00:00:00"/>
    <d v="2021-02-05T00:00:00"/>
    <d v="2022-01-03T00:00:00"/>
    <s v="MARTHA LUCIA SUAREZ MORALES"/>
    <n v="51657917"/>
    <n v="57000000"/>
    <n v="0"/>
    <n v="57000000"/>
    <n v="5700000"/>
    <s v="10 mes(es)"/>
    <x v="0"/>
    <s v="3.3.1.16.05.57.1696"/>
    <x v="0"/>
    <x v="0"/>
    <x v="0"/>
    <x v="0"/>
    <x v="0"/>
    <x v="0"/>
    <x v="0"/>
    <x v="0"/>
    <x v="0"/>
    <x v="0"/>
    <s v="CARRERA 54 # 152 A - 50 APTO 603 INT 5"/>
    <n v="3044963"/>
    <n v="1696"/>
    <s v="GESTIÓN PÚBLICA LOCAL"/>
    <s v="  Cdp 1 92 Fecha 02/02/2021 Valor 228,000,000;"/>
    <s v="  Rp 1 129 Fecha 05/02/2021 Valor 57,000,000;"/>
    <x v="1"/>
    <s v=" 1 MODIFICACIÓN - ADICIÓN Y PRÓRROGA 03/12/2021 Valor 5700000 Plazo 0 Mes (es) 30 Dia (s); _x000d_"/>
    <x v="0"/>
    <x v="1"/>
    <x v="0"/>
    <x v="4"/>
    <s v=" DERECHO"/>
    <x v="2"/>
    <s v="2879110-2 con fecha de expedicicon 03/02/2021 con fecha de aprobación 03/02/2021 de SURAMERICANA DE SEGUROS"/>
    <n v="31101"/>
    <s v="23 Meses"/>
    <x v="0"/>
    <s v="1962-02-19 00:00:00.0"/>
    <s v="Asistir a la Alcaldía local en temas de planeación, coordinación, ejecución, evaluación y control sobre los procesos de contratación que se adelantan por la entidad de los proyectos de inversión y/o gastos de funcionamiento que le sean asignados_x000a_Elaborar o conceptuar sobre la juridicidad de los proyectos de actos administrativos_x000d__x000a__x000d__x000a__x000a_Apoyar a la Alcaldía Local en la definición del monto y cubrimiento de riesgos de la póliza única de cumplimiento exigida en la Ley, para garantizar la ejecución de los contratos._x000a_Realizar la publicación y/o seguimiento de las publicaciones de los documentos que se requieren dentro de los procesos de contratación que le sean asignados._x000a_Apoyar a las diferentes áreas de la Administración local en la elaboración de estudios previos y demás documentos precontractuales, así como atender las solicitudes de modificación contractual y cualquier otra solicitud que sea requerida._x000a_Asistir a las reuniones, comités de contratación, capacitaciones, comités de seguimiento a la ejecución contractual entre otros y hacer partes de los comités que delegue el alcalde._x000a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Entregar de manera oportuna, completa y conforme a los procedimientos de gestión del patrimonio documental, los expedientes contractuales (virtual y/o físico) al archivo del FDLS local, de la etapa precontractual y perfeccionado el respectivo contrato._x000a_Las demás que sean inherentes al cumplimiento del objeto contractual y/o que le sean asignadas por el Alcalde Local. _x000d__x000a_"/>
    <x v="0"/>
    <s v="marlusuarez1@hotmail.com"/>
    <s v="MARTHA LUCIA"/>
    <s v="SUAREZ  MORALES"/>
    <n v="0"/>
    <s v=" 1) CALIDAD DEL SERVICIO _x000d_2) CUMPLIMIENTO _x000d_"/>
    <s v=" 1) 03/02/2021_ _x000d_2) 03/02/2021_ _x000d_"/>
    <s v=" 1) 20/06/2022_ _x000d_2) 20/06/2022_ _x000d_"/>
    <x v="0"/>
    <x v="0"/>
    <x v="0"/>
    <x v="0"/>
    <n v="228000000"/>
    <n v="171000000"/>
    <x v="0"/>
    <x v="0"/>
    <x v="0"/>
    <n v="3"/>
    <x v="0"/>
    <x v="0"/>
  </r>
  <r>
    <n v="33244"/>
    <n v="54861"/>
    <x v="0"/>
    <n v="11"/>
    <x v="0"/>
    <x v="0"/>
    <s v="El contrato que se pretende celebrar tendrá por objeto: Prestar los servicios profesionales jurídicos para apoyar los asuntos precontractuales, contractuales y post-contractuales del área de Gestión de Desarrollo Local de la Alcaldía Local de Sumapaz._x000d__x000a__x000d__x000a_"/>
    <d v="2021-02-03T00:00:00"/>
    <d v="2021-02-05T00:00:00"/>
    <d v="2021-12-04T00:00:00"/>
    <s v="MONICA DEL PILAR PARRA RANGEL"/>
    <n v="1023888264"/>
    <n v="57000000"/>
    <n v="0"/>
    <n v="57000000"/>
    <n v="5700000"/>
    <s v="10 mes(es)"/>
    <x v="2"/>
    <s v="3.3.1.16.05.57.1696"/>
    <x v="0"/>
    <x v="0"/>
    <x v="0"/>
    <x v="0"/>
    <x v="0"/>
    <x v="0"/>
    <x v="1"/>
    <x v="0"/>
    <x v="0"/>
    <x v="0"/>
    <s v="CALLE 41 SUR # 27 - 45"/>
    <n v="7609446"/>
    <n v="1696"/>
    <s v="GESTIÓN PÚBLICA LOCAL"/>
    <s v="  Cdp 1 92 Fecha 02/02/2021 Valor 228,000,000;"/>
    <s v="  Rp 1 128 Fecha 05/02/2021 Valor 57,000,000;"/>
    <x v="1"/>
    <s v=" "/>
    <x v="0"/>
    <x v="1"/>
    <x v="0"/>
    <x v="5"/>
    <s v=" DERECHO"/>
    <x v="3"/>
    <s v="21-46-101022160 con fecha de expedicicon 04/02/2021 con fecha de aprobación 04/02/2021 de SEGUROS DEL ESTADO"/>
    <n v="31102"/>
    <s v="41.7 Meses"/>
    <x v="0"/>
    <s v="1989-08-16 00:00:00.0"/>
    <s v="Asistir a la Alcaldía local en temas de planeación, coordinación, ejecución, evaluación y control sobre los procesos de contratación que se adelantan por la entidad de los proyectos de inversión y/o gastos de funcionamiento que le sean asignados_x000a_Elaborar o conceptuar sobre la juridicidad de los proyectos de actos administrativos_x000d__x000a__x000d__x000a__x000a_Apoyar a la Alcaldía Local en la definición del monto y cubrimiento de riesgos de la póliza única de cumplimiento exigida en la Ley, para garantizar la ejecución de los contratos._x000a_Realizar la publicación y/o seguimiento de las publicaciones de los documentos que se requieren dentro de los procesos de contratación que le sean asignados._x000a_Apoyar a las diferentes áreas de la Administración local en la elaboración de estudios previos y demás documentos precontractuales, así como atender las solicitudes de modificación contractual y cualquier otra solicitud que sea requerida._x000a_Asistir a las reuniones, comités de contratación, capacitaciones, comités de seguimiento a la ejecución contractual entre otros y hacer partes de los comités que delegue el alcalde._x000a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Entregar de manera oportuna, completa y conforme a los procedimientos de gestión del patrimonio documental, los expedientes contractuales (virtual y/o físico) al archivo del FDLS local, de la etapa precontractual y perfeccionado el respectivo contrato._x000a_Las demás que sean inherentes al cumplimiento del objeto contractual y/o que le sean asignadas por el Alcalde Local. _x000d__x000a_"/>
    <x v="0"/>
    <s v="monicaparra45@hotmail.com"/>
    <s v="MONICA DEL PILAR"/>
    <s v="PARRA  RANGEL"/>
    <n v="0"/>
    <s v=" 1) CALIDAD DEL SERVICIO _x000d_2) CUMPLIMIENTO _x000d_"/>
    <s v=" 1) 04/02/2021_ _x000d_2) 04/02/2021_ _x000d_"/>
    <s v=" 1) 05/06/2022_ _x000d_2) 05/06/2022_ _x000d_"/>
    <x v="0"/>
    <x v="0"/>
    <x v="0"/>
    <x v="0"/>
    <n v="228000000"/>
    <n v="171000000"/>
    <x v="0"/>
    <x v="0"/>
    <x v="0"/>
    <n v="4"/>
    <x v="1"/>
    <x v="1"/>
  </r>
  <r>
    <n v="33286"/>
    <n v="55612"/>
    <x v="0"/>
    <n v="12"/>
    <x v="0"/>
    <x v="0"/>
    <s v="El contrato que se pretende celebrar tendrá por objeto: ¿Prestar los servicios Profesionales especializados para apoyar la planeación, seguimiento, ejecución y control de los Proyectos ambientales y de desarrollo rural sostenible, de la Alcaldía Local de Sumapaz."/>
    <d v="2021-02-04T00:00:00"/>
    <d v="2021-02-08T00:00:00"/>
    <d v="2022-01-07T00:00:00"/>
    <s v="DALGY DANIT LEAL OJEDA"/>
    <n v="52155157"/>
    <n v="76000000"/>
    <n v="7600000"/>
    <n v="83600000"/>
    <n v="7600000"/>
    <s v="10 mes(es)"/>
    <x v="1"/>
    <s v="3.3.1.16.01.23.1634"/>
    <x v="0"/>
    <x v="0"/>
    <x v="0"/>
    <x v="0"/>
    <x v="0"/>
    <x v="0"/>
    <x v="0"/>
    <x v="0"/>
    <x v="0"/>
    <x v="0"/>
    <s v="CALLE 147 # 14 - 69 TORRE 5"/>
    <n v="3032171"/>
    <n v="1634"/>
    <s v="ASISTENCIA TÉCNICA AGROPECUARIA Y AMBIENTAL"/>
    <s v="  Cdp 1 704 Fecha 06/12/2021 Valor 7,600,000; Cdp 2 91 Fecha 01/02/2021 Valor 76,000,000;"/>
    <s v="  Rp 1 934 Fecha 07/12/2021 Valor 7,600,000; Rp 2 144 Fecha 08/02/2021 Valor 76,000,000;"/>
    <x v="0"/>
    <s v=" 1 MODIFICACIÓN - ADICIÓN Y PRÓRROGA 07/12/2021 Valor 7600000 Plazo 1 Mes (es) 0 Dia (s); _x000d_"/>
    <x v="0"/>
    <x v="1"/>
    <x v="0"/>
    <x v="1"/>
    <s v=" INGENIERÍA FORESTAL"/>
    <x v="4"/>
    <s v="2880416-2 con fecha de expedicicon 04/02/2021 con fecha de aprobación 04/02/2021 de SURAMERICANA DE SEGUROS y 2880416-2 con fecha de expedicicon 09/12/2021 con fecha de aprobación 10/12/2021 de SURAMERICANA DE SEGUROS"/>
    <n v="31144"/>
    <s v="25 Meses"/>
    <x v="0"/>
    <s v="1973-07-27 00:00:00.0"/>
    <s v="Realizar las etapas de formulación y elaboración de estudios previos de los proyectos de inversión que le sean designados en el tema de Gestión Ambiental y Desarrollo Rural Sostenible: Actualizar los Documentos Técnicos de Soporte y las Fichas EBI, definir Especificaciones técnicas, realizar estudios de mercado, elaborar análisis del sector, definir criterios de verificación y calificación y condiciones del contrato, entre otros._x000a_Apoyar los procesos contractuales de los estudios previos elaborados en temas de Gestión Ambiental y Desarrollo rural Sostenible, (Responder las observaciones en cada etapa, proyectar adendas, verificar y calificar propuestas)._x000d__x000a__x000a_Realizar el seguimiento a la ejecución de los contratos (Apoyo a la supervisión, analisis de informes, modificaciones contractuales, programación de PAC), que le sean designados del Sector Ambiental._x000a_Asistir a los espacios de participación del sector que le sean designados, a las reuniones, comités de contratación, capacitaciones, comités de seguimiento entre otros y hacer parte de los comités que le delegue el Alcalde Local o quien haga sus veces._x000a_Realizar la verificación técnica, administrativa y financiera de contratos de vigencias anteriores que se le asignen y que se encuentren en proceso de terminación para su respectiva liquidación._x000a_Apoyar y orientar técnicamente las gestiones de los profesionales ambientales territoriales ante las entidades ambientales del distritales, regionales y nacionales, así como en la elaboración y estudio de documentos, informes y demás acciones requeridas para la adecuada gestión ambiental local. _x000a_Articular, concertar y/o fomentar acciones o actividades con entidades locales, distritales, nacionales y organizaciones ambientales y sociales para la promoción y fortalecimiento del desarrollo rural sostenible de la localidad de Sumapaz._x000a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ing.dalgyleal@gmail.com"/>
    <s v="DALGY DANIT"/>
    <s v="LEAL  OJEDA"/>
    <n v="0"/>
    <s v=" 1) CALIDAD DEL SERVICIO _x000d_2) CUMPLIMIENTO _x000d_3) CALIDAD DEL SERVICIO _x000d_4) CUMPLIMIENTO _x000d_"/>
    <s v=" 1) 04/02/2021_ _x000d_2) 04/02/2021_ _x000d_3) 09/12/2021_ _x000d_4) 09/12/2021_ _x000d_"/>
    <s v=" 1) 04/02/2021_ _x000d_2) 10/07/2022_ _x000d_3) 17/07/2022_ _x000d_4) 17/07/2022_ _x000d_"/>
    <x v="0"/>
    <x v="0"/>
    <x v="0"/>
    <x v="0"/>
    <n v="76000000"/>
    <n v="0"/>
    <x v="0"/>
    <x v="1"/>
    <x v="0"/>
    <n v="7"/>
    <x v="0"/>
    <x v="0"/>
  </r>
  <r>
    <n v="33283"/>
    <n v="55653"/>
    <x v="0"/>
    <n v="13"/>
    <x v="0"/>
    <x v="0"/>
    <s v="El contrato que se pretende celebrar tendrá por objeto: Prestar los servicios profesionales especializados para apoyar los asuntos legales, contractuales y post-contractuales de la alcaldía local de Sumapaz"/>
    <d v="2021-02-04T00:00:00"/>
    <d v="2021-02-08T00:00:00"/>
    <d v="2022-01-07T00:00:00"/>
    <s v="PATRICIA  ABRIL OSPITIA"/>
    <n v="52380146"/>
    <n v="70000000"/>
    <n v="7000000"/>
    <n v="77000000"/>
    <n v="7000000"/>
    <s v="10 mes(es)"/>
    <x v="0"/>
    <s v="3.3.1.16.05.57.1696"/>
    <x v="0"/>
    <x v="0"/>
    <x v="0"/>
    <x v="0"/>
    <x v="0"/>
    <x v="0"/>
    <x v="0"/>
    <x v="0"/>
    <x v="0"/>
    <x v="0"/>
    <s v="CALLE 44 C BIS # 51 - 30"/>
    <s v=""/>
    <n v="1696"/>
    <s v="GESTIÓN PÚBLICA LOCAL"/>
    <s v="  Cdp 1 707 Fecha 06/12/2021 Valor 7,000,000; Cdp 2 93 Fecha 02/02/2021 Valor 70,000,000;"/>
    <s v="  Rp 1 933 Fecha 07/12/2021 Valor 7,000,000; Rp 2 146 Fecha 08/02/2021 Valor 70,000,000;"/>
    <x v="0"/>
    <s v=" 1 MODIFICACIÓN - ADICIÓN Y PRÓRROGA 07/12/2021 Valor 7000000 Plazo 0 Mes (es) 30 Dia (s); _x000d_"/>
    <x v="0"/>
    <x v="1"/>
    <x v="0"/>
    <x v="5"/>
    <s v="  "/>
    <x v="0"/>
    <s v="33-46101029743 con fecha de expedicicon 04/02/2021 con fecha de aprobación 04/02/2021 de SEGUROS DEL ESTADO y 33-46-101029743 con fecha de expedicicon 07/12/2021 con fecha de aprobación 10/12/2021 de SEGUROS DEL ESTADO"/>
    <n v="31141"/>
    <s v="22 Meses"/>
    <x v="0"/>
    <s v="1977-05-27 00:00:00.0"/>
    <s v="Asistir a la Alcaldía local en temas de planeación, coordinación, ejecución, evaluación y control sobre los procesos de contratación que se adelantan por la entidad de los proyectos de inversión y Gastos de Funcionamiento que le sean asignados._x000a_Elaborar o conceptuar sobre la juridicidad de los proyectos de actos administrativos sometidos a su consideración que la Alcaldía Local y el Fondo de Desarrollo deban expedir._x000a_Apoyar a la Alcaldía Local en la definición del monto y cubrimiento de riesgos de la póliza única de cumplimiento exigida en la Ley, para garantizar la ejecución de los contratos._x000a_Realizar la publicación y/o seguimiento de las publicaciones de los documentos que se requieren dentro de los procesos de contratación que le sean asignados._x000a_Apoyar a las diferentes áreas de la Administración local en la elaboración de estudios previos y demás documentos precontractuales, así como atender las solicitudes de modificación contractual y cualquier otra solicitud que sea requerida._x000a_Revisar las respuestas proyectadas por los profesionales de contratación, sobre los Derechos de Petición y/o demás requerimientos o solicitudes que efectúen las diferentes entidades y organismos de control para la consecución del fin del objeto contractual._x000a_Asistir a las reuniones, comités de contratación, capacitaciones, comités de seguimiento a la ejecución contractual entre otros y hacer partes de los comités que delegue el alcalde._x000a_Entregar de manera oportuna, completos y conforme a los procedimientos de gestión del patrimonio documental, los expedientes contractuales (virtual y/o físico) al archivo del FDLS local, de la etapa precontractual y perfeccionado el respectivo contrato._x000a_Las demás que sean inherentes al cumplimiento del objeto contractual y/o que le sean asignadas por el Alcalde Local."/>
    <x v="0"/>
    <s v=""/>
    <s v="PATRICIA "/>
    <s v="ABRIL  OSPITIA"/>
    <n v="0"/>
    <s v=" 1) CALIDAD DEL SERVICIO _x000d_2) CUMPLIMIENTO _x000d_3) CALIDAD DEL SERVICIO _x000d_4) CUMPLIMIENTO _x000d_"/>
    <s v=" 1) 04/02/2021_ _x000d_2) 04/02/2021_ _x000d_3) 07/12/2021_ _x000d_4) 07/12/2021_ _x000d_"/>
    <s v=" 1) 05/07/2022_ _x000d_2) 05/07/2022_ _x000d_3) 06/08/2022_ _x000d_4) 06/08/2022_ _x000d_"/>
    <x v="0"/>
    <x v="0"/>
    <x v="0"/>
    <x v="0"/>
    <n v="70000000"/>
    <n v="0"/>
    <x v="0"/>
    <x v="1"/>
    <x v="0"/>
    <n v="7"/>
    <x v="0"/>
    <x v="0"/>
  </r>
  <r>
    <n v="33307"/>
    <n v="56612"/>
    <x v="0"/>
    <n v="14"/>
    <x v="0"/>
    <x v="0"/>
    <s v="El contrato que se pretende celebrar tendrá por objeto: ¿Prestar sus servicios profesionales como administrador de la Red de la Alcaldía Local de Sumapaz y realizar la actualización de los datos en los diferentes sistemas de información¿."/>
    <d v="2021-02-05T00:00:00"/>
    <d v="2021-02-08T00:00:00"/>
    <d v="2021-12-07T00:00:00"/>
    <s v="YESID AFRANIO AMARIS OSPINO"/>
    <n v="77183787"/>
    <n v="68000000"/>
    <n v="0"/>
    <n v="68000000"/>
    <n v="6800000"/>
    <s v="10 mes(es)"/>
    <x v="2"/>
    <s v="3.3.1.16.05.57.1696"/>
    <x v="0"/>
    <x v="0"/>
    <x v="0"/>
    <x v="0"/>
    <x v="0"/>
    <x v="0"/>
    <x v="1"/>
    <x v="0"/>
    <x v="0"/>
    <x v="0"/>
    <s v="CARRERA 12 BIS # 30F - 34 SUR"/>
    <s v=""/>
    <n v="1696"/>
    <s v="GESTIÓN PÚBLICA LOCAL"/>
    <s v="  Cdp 1 105 Fecha 04/02/2021 Valor 68,000,000;"/>
    <s v="  Rp 1 145 Fecha 08/02/2021 Valor 68,000,000;"/>
    <x v="1"/>
    <s v=" "/>
    <x v="0"/>
    <x v="1"/>
    <x v="0"/>
    <x v="3"/>
    <s v=" TÉCNICO EN SISTEMAS"/>
    <x v="0"/>
    <s v="2880522-5 con fecha de expedicicon 05/02/2021 con fecha de aprobación 05/02/2021 de SURAMERICANA DE SEGUROS"/>
    <n v="31165"/>
    <s v="42.5 Meses"/>
    <x v="0"/>
    <s v="1975-12-02 00:00:00.0"/>
    <s v="1._x0009_Velar por el adecuado funcionamiento de la red local, conexión a la WAN de la Alcaldía y el recurso tecnológico de todas las dependencias de la Alcaldía (Despacho, Área de Gestión de Desarrollo Local, Junta Administradora Local, Corregidurías, Área de Gestión Policiva Jurídica Sumapaz) tanto en términos de Hardware y Software como de su administración y mantenimiento. _x000a_2._x0009_Realizar el seguimiento y control necesario para lograr la disponibilidad del servicio y la continuidad de los contratos de mantenimiento preventivo y correctivo y garantías correspondientes a los equipos de cómputo, impresoras, UPS y equipos activos de la localidad, de acuerdo con lo estipulado en cada contrato, según corresponda._x000a_3._x0009_Verificar permanentemente la conectividad de la red LAN y WAN desde la Alcaldía al Nivel Central, para garantizar la prestación del servicio de red y de los aplicativos. _x000a_4._x0009_Realizar el apoyo a la supervisión de los contratos que se le asignen, dando cumplimiento a la Ley 1474 de 2011 y demás normatividad existente vigente aplicable. _x000a_5._x0009_Realizar las actividades de apoyo técnico en la elaboración de estudios previos y de mercado, que le sean designados. _x000a_6._x0009_Administrar los servicios disponibles en el servidor local y usuarios del directorio activo de tal forma que se mantengan únicamente los usuarios activos de la Alcaldía, informando oportunamente a la Dirección de Tecnologías e Información los cambios de personal (ingresos, retiros o traslados) tanto para usuario en red como para correo electrónico._x000a_7._x0009_Realizar la atención personalizada de las solicitudes de apoyo técnico a los diferentes usuarios de la Alcaldía Local, dentro del tiempo estipulado con la eficiencia y eficacia requeridas. _x000a_8._x0009_Dar conceptos técnicos sobre el estado de los equipos y los aplicativos, según las solicitudes que le sean asignadas._x000a_9._x0009_Participar en las reuniones y comités en los cuales sea designado por el Alcalde Local de Sumapaz, de conformidad con el objeto de su contrato._x000a_10._x0009_Cumplir sus actividades y obligaciones de forma presencial y/o con trabajo desde casa, durante la Emergencia Sanitaria y/o el estado de Calamidad Pública en el Distrito Capital, conforme los lineamientos dados por el supervisor y tomando las medidas de protección a que hubiera lugar. _x000a_11._x0009_Las demás que le sean asignadas o delegadas y que correspondan a la naturaleza del objeto."/>
    <x v="0"/>
    <s v="yesidamaris@gamil.com"/>
    <s v="YESID AFRANIO"/>
    <s v="AMARIS  OSPINO"/>
    <n v="310226784"/>
    <s v=" 1) CALIDAD DEL SERVICIO _x000d_2) CUMPLIMIENTO _x000d_"/>
    <s v=" 1) 05/02/2021_ _x000d_2) 05/02/2021_ _x000d_"/>
    <s v=" 1) 15/06/2022_ _x000d_2) 15/06/2022_ _x000d_"/>
    <x v="0"/>
    <x v="0"/>
    <x v="0"/>
    <x v="0"/>
    <n v="68000000"/>
    <n v="0"/>
    <x v="0"/>
    <x v="2"/>
    <x v="0"/>
    <n v="7"/>
    <x v="1"/>
    <x v="1"/>
  </r>
  <r>
    <n v="33335"/>
    <n v="55466"/>
    <x v="0"/>
    <n v="15"/>
    <x v="0"/>
    <x v="0"/>
    <s v="El contrato que se pretende celebrar tendrá por objeto: Prestar los servicios profesionales para apoyar la planeación, ejecución y seguimiento de los proyectos de inversión en temas de Educación que ejecute el Fondo de Desarrollo Local de Sumapaz_x000d__x000a__x000d__x000a_"/>
    <d v="2021-02-06T00:00:00"/>
    <d v="2021-02-10T00:00:00"/>
    <d v="2022-01-09T00:00:00"/>
    <s v="JULIAN ANDRES CARVAJAL  ZAMORA"/>
    <n v="9770381"/>
    <n v="60000000"/>
    <n v="6000000"/>
    <n v="66000000"/>
    <n v="6000000"/>
    <s v="10 mes(es)"/>
    <x v="0"/>
    <s v="3.3.1.16.01.17.1587"/>
    <x v="0"/>
    <x v="0"/>
    <x v="0"/>
    <x v="0"/>
    <x v="0"/>
    <x v="0"/>
    <x v="0"/>
    <x v="0"/>
    <x v="0"/>
    <x v="0"/>
    <s v="CARRERA 24 # 45 A - 45 SUR T-2 APTO 602"/>
    <s v=""/>
    <n v="1587"/>
    <s v="ACCESO Y SOSTENIMIENTO EN LA EDUCACIÓN SUPERIOR"/>
    <s v="  Cdp 1 710 Fecha 06/12/2021 Valor 6,000,000; Cdp 2 87 Fecha 01/02/2021 Valor 60,000,000;"/>
    <s v="  Rp 1 940 Fecha 07/12/2021 Valor 6,000,000; Rp 2 149 Fecha 09/02/2021 Valor 60,000,000;"/>
    <x v="0"/>
    <s v=" 1 MODIFICACIÓN - ADICIÓN Y PRÓRROGA 07/12/2021 Valor 6000000 Plazo 0 Mes (es) 30 Dia (s); _x000d_"/>
    <x v="0"/>
    <x v="1"/>
    <x v="0"/>
    <x v="1"/>
    <s v=" ADMINISTRACION PUBLICA TERRITORIAL"/>
    <x v="0"/>
    <s v="340-97-994000057517 con fecha de expedicicon 08/02/2021 con fecha de aprobación 08/02/2021 de ASEGURADORA SOLIDARIA DE COLOMBIA y 390 47 994000057517 con fecha de expedicicon 09/12/2021 con fecha de aprobación 09/12/2021 de ASEGURADORA SOLIDARIA DE COLOMBIA"/>
    <n v="31193"/>
    <s v="39.9 Meses"/>
    <x v="0"/>
    <s v="1984-10-05 00:00:00.0"/>
    <s v="Realizar las etapas de formulación y elaboración de estudios previos de los proyectos de inversión que le sean designados del Sector de educación: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_x000d__x000a__x000a_Apoyar los procesos contractuales de los estudios previos elaborados del Sector de Educación, (Responder las observaciones en cada etapa, proyectar adendas, verificar y calificar propuestas)._x000a_Realizar el seguimiento a la ejecución de los contratos (Apoyo a la supervisión, revisión de informes, modificaciones contractuales, programación de PAC), que le sean designados del Sector de Educación._x000a_Asistir, a las reuniones, comités y capacitaciones, entre otros, representar a la Administración en los espacios del sector y hacer parte de los comités que le sean designados.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
    <s v="JULIAN ANDRES"/>
    <s v="CARVAJAL   ZAMORA"/>
    <n v="3115983550"/>
    <s v=" 1) CALIDAD DEL SERVICIO _x000d_2) CUMPLIMIENTO _x000d_3) CALIDAD DEL SERVICIO _x000d_4) CUMPLIMIENTO _x000d_"/>
    <s v=" 1) 08/02/2021_ _x000d_2) 08/02/2021_ _x000d_3) 09/12/2021_ _x000d_4) 09/12/2021_ _x000d_"/>
    <s v=" 1) 20/06/2022_ _x000d_2) 20/06/2022_ _x000d_3) 20/07/2022_ _x000d_4) 20/07/2022_ _x000d_"/>
    <x v="0"/>
    <x v="0"/>
    <x v="0"/>
    <x v="0"/>
    <n v="60000000"/>
    <n v="0"/>
    <x v="0"/>
    <x v="1"/>
    <x v="0"/>
    <n v="9"/>
    <x v="0"/>
    <x v="0"/>
  </r>
  <r>
    <n v="33338"/>
    <n v="55698"/>
    <x v="0"/>
    <n v="16"/>
    <x v="0"/>
    <x v="0"/>
    <s v="El contrato que se pretende celebrar tendrá por objeto: Prestar los servicios profesionales para apoyar los asuntos jurídicos en los procesos contractuales y post-contractuales de la alcaldía local de Sumapaz._x000d__x000a__x000d__x000a_"/>
    <d v="2021-02-08T00:00:00"/>
    <d v="2021-02-09T00:00:00"/>
    <d v="2022-01-08T00:00:00"/>
    <s v="GONZALEZ ARIZA KAREN  VIVIANA"/>
    <n v="1019088970"/>
    <n v="60000000"/>
    <n v="6000000"/>
    <n v="66000000"/>
    <n v="6000000"/>
    <s v="10 mes(es)"/>
    <x v="0"/>
    <s v="3.3.1.16.05.57.1696"/>
    <x v="0"/>
    <x v="0"/>
    <x v="0"/>
    <x v="0"/>
    <x v="0"/>
    <x v="0"/>
    <x v="0"/>
    <x v="0"/>
    <x v="0"/>
    <x v="0"/>
    <s v="CARRERA 114 # 152 B - 80"/>
    <s v=""/>
    <n v="1696"/>
    <s v="GESTIÓN PÚBLICA LOCAL"/>
    <s v="  Cdp 1 709 Fecha 06/12/2021 Valor 6,000,000; Cdp 2 86 Fecha 01/02/2021 Valor 60,000,000;"/>
    <s v="  Rp 1 939 Fecha 07/12/2021 Valor 6,000,000; Rp 2 151 Fecha 09/02/2021 Valor 60,000,000;"/>
    <x v="0"/>
    <s v=" 1 MODIFICACIÓN - ADICIÓN Y PRÓRROGA 07/12/2021 Valor 6000000 Plazo 0 Mes (es) 30 Dia (s); _x000d_"/>
    <x v="0"/>
    <x v="1"/>
    <x v="0"/>
    <x v="1"/>
    <s v=" DERECHO"/>
    <x v="0"/>
    <s v="2884048-3 con fecha de expedicicon 08/02/2021 con fecha de aprobación 08/02/2021 de SURAMERICANA DE SEGUROS y 2884048¿3 con fecha de expedicicon 07/12/2021 con fecha de aprobación 10/12/2021 de SURAMERICANA DE SEGUROS"/>
    <n v="31196"/>
    <s v="26 Meses"/>
    <x v="0"/>
    <s v="1993-11-02 00:00:00.0"/>
    <s v="Apoyar en los procesos precontractuales, contractuales y post contractuales que le sean asignados con conocimiento y aplicación de los principios que regulan la contratación estatal y la función administrativa contemplados en la Constitución Política y en la Ley_x000a_Realizar el análisis de los Estudios Previos y liquidaciones de los contratos, que por competencia el ordenador del gasto le asigne, garantizando la correcta aplicación de normas y procedimientos técnicos, administrativos y legales vigentes._x000a_Apoyar al Área de Gestión de Desarrollo Local, en las diferentes etapas de los procesos administrativos y operativos propios de la ejecución de los procesos adelantados para dar cumplimiento al plan de Desarrollo Local._x000a_Proyectar los actos administrativos de trámite o de fondo, que requieran cualquiera de las áreas de la Alcaldía Local de Sumapaz y/o el Despacho del Alcalde Local._x000a_Realizar el análisis de las respuestas y aportar la información necesaria referente a los planes de mejoramiento, rendición de cuentas, solicitudes y requerimientos de los diferentes entes de control, entidades públicas/privadas y comunidad en general que requieren la firma del Alcalde Local._x000a_Apoyar al Área de Gestión del Desarrollo Local, en la revisión de cuentas por pagar, seguimiento de informes y correcto pago de los mismos._x000a_Asistir a las reuniones de comités de contratación, comités de seguimiento a la ejecución contractual, capacitaciones entre otros que le designe el despacho del Alcalde Local._x000a_Emitir concepto respecto de los asuntos que le sean designados y adelantar los trámites necesarios a que haya lugar._x000a_Las demás que demande la administración local que corresponda a la naturaleza del contrato y que sean necesarias para la consecución del fin del objeto contractual."/>
    <x v="0"/>
    <s v=""/>
    <s v="GONZALEZ ARIZA"/>
    <s v="KAREN   VIVIANA"/>
    <n v="0"/>
    <s v=" 1) CALIDAD DEL SERVICIO _x000d_2) CUMPLIMIENTO _x000d_3) CALIDAD DEL SERVICIO _x000d_4) CUMPLIMIENTO _x000d_"/>
    <s v=" 1) 08/02/2021_ _x000d_2) 08/02/2021_ _x000d_3) 07/12/2021_ _x000d_4) 07/12/2021_ _x000d_"/>
    <s v=" 1) 30/06/2022_ _x000d_2) 30/06/2022_ _x000d_3) 30/07/2022_ _x000d_4) 07/12/2021_ _x000d_"/>
    <x v="0"/>
    <x v="0"/>
    <x v="0"/>
    <x v="0"/>
    <n v="60000000"/>
    <n v="0"/>
    <x v="0"/>
    <x v="0"/>
    <x v="0"/>
    <n v="8"/>
    <x v="0"/>
    <x v="0"/>
  </r>
  <r>
    <n v="33393"/>
    <n v="55616"/>
    <x v="0"/>
    <n v="17"/>
    <x v="0"/>
    <x v="0"/>
    <s v="El contrato que se pretende celebrar tendrá por objeto: Prestar los servicios de apoyo administrativo al Área De Gestión De Desarrollo Local en los procesos contractuales de la Alcaldía Local De Sumapaz."/>
    <d v="2021-02-09T00:00:00"/>
    <d v="2021-02-10T00:00:00"/>
    <d v="2021-05-09T00:00:00"/>
    <s v="PAULA NATALIA FARFAN PAEZ"/>
    <n v="1020839818"/>
    <n v="7800000"/>
    <n v="0"/>
    <n v="7800000"/>
    <n v="2600000"/>
    <s v="3 mes(es)"/>
    <x v="2"/>
    <s v="3.3.1.16.05.57.1696"/>
    <x v="0"/>
    <x v="0"/>
    <x v="0"/>
    <x v="0"/>
    <x v="0"/>
    <x v="0"/>
    <x v="1"/>
    <x v="0"/>
    <x v="0"/>
    <x v="0"/>
    <s v="CALLE 93 B # 7 - 4"/>
    <s v=""/>
    <n v="1696"/>
    <s v="GESTIÓN PÚBLICA LOCAL"/>
    <s v="  Cdp 1 85 Fecha 01/02/2021 Valor 7,800,000;"/>
    <s v="  Rp 1 181 Fecha 10/02/2021 Valor 7,800,000;"/>
    <x v="1"/>
    <s v=" "/>
    <x v="0"/>
    <x v="0"/>
    <x v="0"/>
    <x v="6"/>
    <s v="  "/>
    <x v="0"/>
    <s v="2887094-6 con fecha de expedicicon 09/02/2021 con fecha de aprobación 09/02/2021 de SURAMERICANA DE SEGUROS"/>
    <n v="31251"/>
    <s v="28 Meses"/>
    <x v="0"/>
    <s v="1999-03-22 00:00:00.0"/>
    <s v="Apoyar la gestión contractual del Fondo de Desarrollo Local en la elaboración y proyección de documentos tales como actas de reunión, memorandos, oficios, minutas, derechos de petición, proposiciones, entre otros que le sean designados. _x000a_Apoyar la gestión contractual del Fondo de Desarrollo en la organización de los documentos de todo orden que se generan y que llegan a la dependencia, foliarlos, escanearlos y archivarlos en el respectivo expediente contractual o carpeta de gestión correspondiente._x000a_Apoyar la gestión contractual del Fondo de Desarrollo, en la atención y suministro de información a la comunidad, entidades estatales y dependencias de la administración local, de acuerdo con las autorizaciones dadas por el o la Alcalde local. _x000a_Apoyar la gestión contractual del Fondo en la verificación del cumplimiento de los requisitos legales en los diferentes contratos y/o convenios para el trámite de pago._x000a_Apoyar la gestión contractual del Fondo de Desarrollo Local en la publicación dentro del término legal de los diferentes documentos con ocasión de los eventos precontractuales, contractuales y post contractuales_x000a_Apoyar la gestión contractual del Fondo de Desarrollo en la elaboración de informes impresos y electrónicos de SIVICOF de acuerdo con la Resolución reglamentaria 19 de julio de 2010. _x000a_Actualizar y mantener al día la base de datos de la contratación de la Alcaldía Local de Sumapaz_x000a_Las demás que demande la administración local que corresponda a la naturaleza del contrato y que sean necesarias para la consecución del fin del objeto contractual. "/>
    <x v="0"/>
    <s v="natispez99@hotmail.com"/>
    <s v="PAULA NATALIA"/>
    <s v="FARFAN  PAEZ"/>
    <n v="3053318106"/>
    <s v=" 1) CALIDAD DEL SERVICIO _x000d_2) CUMPLIMIENTO _x000d_"/>
    <s v=" 1) 09/02/2021_ _x000d_2) 09/02/2021_ _x000d_"/>
    <s v=" 1) 25/11/2021_ _x000d_2) 25/11/2021_ _x000d_"/>
    <x v="0"/>
    <x v="0"/>
    <x v="0"/>
    <x v="0"/>
    <n v="7800000"/>
    <n v="0"/>
    <x v="0"/>
    <x v="1"/>
    <x v="0"/>
    <n v="9"/>
    <x v="2"/>
    <x v="1"/>
  </r>
  <r>
    <n v="33415"/>
    <n v="54619"/>
    <x v="0"/>
    <n v="18"/>
    <x v="0"/>
    <x v="0"/>
    <s v="El contrato que se pretende celebrar tendrá por objeto: Prestar los servicios como Conductor de Vehículos Livianos de propiedad o tenencia del Fondo de Desarrollo Local de Sumapaz"/>
    <d v="2021-02-10T00:00:00"/>
    <d v="2021-02-11T00:00:00"/>
    <d v="2022-01-10T00:00:00"/>
    <s v="ANGEL RODRIGO MUÑOZ "/>
    <n v="1032656249"/>
    <n v="25500000"/>
    <n v="2550000"/>
    <n v="28050000"/>
    <n v="2550000"/>
    <s v="10 mes(es)"/>
    <x v="1"/>
    <s v="3.3.1.16.05.57.1696"/>
    <x v="0"/>
    <x v="0"/>
    <x v="0"/>
    <x v="0"/>
    <x v="0"/>
    <x v="0"/>
    <x v="0"/>
    <x v="0"/>
    <x v="0"/>
    <x v="0"/>
    <s v="CALLE 19 SUR # 69 C - 17"/>
    <s v=""/>
    <n v="1696"/>
    <s v="GESTIÓN PÚBLICA LOCAL"/>
    <s v="  Cdp 1 724 Fecha 09/12/2021 Valor 2,550,000; Cdp 2 131 Fecha 09/02/2021 Valor 178,500,000;"/>
    <s v="  Rp 1 943 Fecha 10/12/2021 Valor 2,550,000; Rp 2 201 Fecha 11/02/2021 Valor 25,500,000;"/>
    <x v="0"/>
    <s v=" 1 MODIFICACIÓN - ADICIÓN Y PRÓRROGA 09/12/2021 Valor 2550000 Plazo 1 Mes (es) 0 Dia (s); _x000d_"/>
    <x v="0"/>
    <x v="0"/>
    <x v="0"/>
    <x v="6"/>
    <s v="  "/>
    <x v="0"/>
    <s v="2886937-5 con fecha de expedicicon 10/02/2021 con fecha de aprobación 10/02/2021 de SURAMERICANA DE SEGUROS y 2886937-5 con fecha de expedicicon 10/12/2021 con fecha de aprobación 13/12/2021 de SURAMERICANA DE SEGUROS"/>
    <n v="31273"/>
    <s v="19 Meses"/>
    <x v="0"/>
    <s v="1989-04-13 00:00:00.0"/>
    <s v="Conducir los vehículos al servicio de la Alcaldía Local de Sumapaz de acuerdo con las instrucciones impartidas por el Alcalde Local o funcionario designado para apoyar la supervisión del contrato, atendiendo las necesidades de la administración local. Absteniéndose de transportar personal no autorizado por la Alcaldía Local de Sumapaz. _x000a_Velar y prestar labores de apoyo para el mantenimiento, limpieza y buen estado del vehículo, equipo y herramientas. que se le hayan asignado _x000a_Estar presente en el taller de mantenimiento cuando se desarrollen los mantenimientos del vehículo asignado, pero de no ser necesario (por indicación del supervisor), deberá permanecer durante la jornada laboral en las instalaciones de la entidad en condición de disponibilidad para para conducir otro vehículo o adelantar otra actividad de apoyo_x000a_Cumplir con las actividades programadas de acuerdo con el cronograma establecido por el Alcalde Local de Sumapaz y/o el supervisor del contrato_x000a_Cumplir con las normas de tránsito y seguridad vigentes y prestar atención al cuidado de los vehículos y maquinaria. Mantenerse a paz y salvo por concepto de multas y comparendos durante la ejecución del contrato.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 _x000a_Llevar los controles que sobre operación del vehículo le indique el supervisor inmediato, tales como tarjetas de consumo, controles de mantenimiento, registro de usuarios, etc.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Cumplir con las demás funciones que correspondan con la naturaleza de las actividades objeto del contrato y/o que le sean Asignadas.  "/>
    <x v="1"/>
    <s v="munoz1angelrodrigo@gmail.com"/>
    <s v="ANGEL RODRIGO"/>
    <s v="MUÑOZ  "/>
    <n v="3508650565"/>
    <s v=" 1) CALIDAD DEL SERVICIO _x000d_2) CUMPLIMIENTO _x000d_3) CALIDAD DEL SERVICIO _x000d_4) CUMPLIMIENTO _x000d_"/>
    <s v=" 1) 10/02/2021_ _x000d_2) 10/02/2021_ _x000d_3) 11/12/2021_ _x000d_4) 11/12/2021_ _x000d_"/>
    <s v=" 1) 25/06/2022_ _x000d_2) 25/06/2022_ _x000d_3) 27/07/2022_ _x000d_4) 27/07/2022_ _x000d_"/>
    <x v="0"/>
    <x v="0"/>
    <x v="0"/>
    <x v="0"/>
    <n v="178500000"/>
    <n v="153000000"/>
    <x v="0"/>
    <x v="1"/>
    <x v="0"/>
    <n v="10"/>
    <x v="0"/>
    <x v="0"/>
  </r>
  <r>
    <n v="33417"/>
    <n v="54619"/>
    <x v="0"/>
    <n v="19"/>
    <x v="0"/>
    <x v="0"/>
    <s v="El contrato que se pretende celebrar tendrá por objeto: Prestar los servicios como Conductor de Vehículos Livianos de propiedad o tenencia del Fondo de Desarrollo Local de Sumapaz"/>
    <d v="2021-02-10T00:00:00"/>
    <d v="2021-02-11T00:00:00"/>
    <d v="2022-01-10T00:00:00"/>
    <s v="EDUARDO  DIMATE RICO"/>
    <n v="1032656045"/>
    <n v="25500000"/>
    <n v="2550000"/>
    <n v="28050000"/>
    <n v="2550000"/>
    <s v="10 mes(es)"/>
    <x v="1"/>
    <s v="3.3.1.16.05.57.1696"/>
    <x v="0"/>
    <x v="0"/>
    <x v="0"/>
    <x v="0"/>
    <x v="0"/>
    <x v="0"/>
    <x v="0"/>
    <x v="0"/>
    <x v="0"/>
    <x v="0"/>
    <s v="CALLE 96 A # 58 - 0 SUR"/>
    <s v=""/>
    <n v="1696"/>
    <s v="GESTIÓN PÚBLICA LOCAL"/>
    <s v="  Cdp 1 722 Fecha 09/12/2021 Valor 2,550,000; Cdp 2 131 Fecha 09/02/2021 Valor 178,500,000;"/>
    <s v="  Rp 1 942 Fecha 10/12/2021 Valor 2,550,000; Rp 2 202 Fecha 11/02/2021 Valor 25,500,000;"/>
    <x v="0"/>
    <s v=" 1 MODIFICACIÓN - ADICIÓN Y PRÓRROGA 09/12/2021 Valor 2550000 Plazo 1 Mes (es) 0 Dia (s); _x000d_"/>
    <x v="0"/>
    <x v="0"/>
    <x v="0"/>
    <x v="0"/>
    <s v="  "/>
    <x v="0"/>
    <s v="2886963-7 con fecha de expedicicon 10/02/2021 con fecha de aprobación 10/02/2021 de SURAMERICANA DE SEGUROS y 2886963-7 con fecha de expedicicon 11/12/2021 con fecha de aprobación 13/12/2021 de SURAMERICANA DE SEGUROS"/>
    <n v="31275"/>
    <s v="30 Meses"/>
    <x v="0"/>
    <s v="1986-11-14 00:00:00.0"/>
    <s v="Conducir los vehículos al servicio de la Alcaldía Local de Sumapaz de acuerdo con las instrucciones impartidas por el Alcalde Local o funcionario designado para apoyar la supervisión del contrato, atendiendo las necesidades de la administración local. Absteniéndose de transportar personal no autorizado por la Alcaldía Local de Sumapaz. _x000a_Velar y prestar labores de apoyo para el mantenimiento, limpieza y buen estado del vehículo, equipo y herramientas. que se le hayan asignado _x000a_Estar presente en el taller de mantenimiento cuando se desarrollen los mantenimientos del vehículo asignado, pero de no ser necesario (por indicación del supervisor), deberá permanecer durante la jornada laboral en las instalaciones de la entidad en condición de disponibilidad para para conducir otro vehículo o adelantar otra actividad de apoyo_x000a_Cumplir con las actividades programadas de acuerdo con el cronograma establecido por el Alcalde Local de Sumapaz y/o el supervisor del contrato_x000a_Cumplir con las normas de tránsito y seguridad vigentes y prestar atención al cuidado de los vehículos y maquinaria. Mantenerse a paz y salvo por concepto de multas y comparendos durante la ejecución del contrato.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 _x000a_Llevar los controles que sobre operación del vehículo le indique el supervisor inmediato, tales como tarjetas de consumo, controles de mantenimiento, registro de usuarios, etc.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Cumplir con las demás funciones que correspondan con la naturaleza de las actividades objeto del contrato y/o que le sean Asignadas.  "/>
    <x v="0"/>
    <s v=""/>
    <s v="EDUARDO "/>
    <s v="DIMATE  RICO"/>
    <n v="0"/>
    <s v=" 1) CALIDAD DEL SERVICIO _x000d_2) CUMPLIMIENTO _x000d_3) CALIDAD DEL SERVICIO _x000d_4) CUMPLIMIENTO _x000d_"/>
    <s v=" 1) 10/02/2021_ _x000d_2) 10/02/2021_ _x000d_3) 11/12/2021_ _x000d_4) 11/12/2021_ _x000d_"/>
    <s v=" 1) 22/06/2022_ _x000d_2) 22/06/2022_ _x000d_3) 27/07/2022_ _x000d_4) 27/07/2022_ _x000d_"/>
    <x v="0"/>
    <x v="0"/>
    <x v="0"/>
    <x v="0"/>
    <n v="178500000"/>
    <n v="153000000"/>
    <x v="0"/>
    <x v="1"/>
    <x v="0"/>
    <n v="10"/>
    <x v="0"/>
    <x v="0"/>
  </r>
  <r>
    <n v="33418"/>
    <n v="54619"/>
    <x v="0"/>
    <n v="20"/>
    <x v="0"/>
    <x v="0"/>
    <s v="El contrato que se pretende celebrar tendrá por objeto: Prestar los servicios como Conductor de Vehículos Livianos de propiedad o tenencia del Fondo de Desarrollo Local de Sumapaz"/>
    <d v="2021-02-10T00:00:00"/>
    <d v="2021-02-11T00:00:00"/>
    <d v="2022-01-10T00:00:00"/>
    <s v="WILLIAM EDUARDO MICAN VASQUEZ"/>
    <n v="79816851"/>
    <n v="25500000"/>
    <n v="2550000"/>
    <n v="28050000"/>
    <n v="2550000"/>
    <s v="10 mes(es)"/>
    <x v="1"/>
    <s v="3.3.1.16.05.57.1696"/>
    <x v="0"/>
    <x v="0"/>
    <x v="0"/>
    <x v="0"/>
    <x v="0"/>
    <x v="0"/>
    <x v="0"/>
    <x v="0"/>
    <x v="0"/>
    <x v="0"/>
    <s v="CARRERA 6 A # 103 - 33 SUR"/>
    <s v=""/>
    <n v="1696"/>
    <s v="GESTIÓN PÚBLICA LOCAL"/>
    <s v="  Cdp 1 721 Fecha 09/12/2021 Valor 2,550,000; Cdp 2 131 Fecha 09/02/2021 Valor 178,500,000;"/>
    <s v="  Rp 1 945 Fecha 10/12/2021 Valor 2,550,000; Rp 2 203 Fecha 11/02/2021 Valor 25,500,000;"/>
    <x v="0"/>
    <s v=" 1 MODIFICACIÓN - ADICIÓN Y PRÓRROGA 09/12/2021 Valor 2550000 Plazo 1 Mes (es) 0 Dia (s); _x000d_"/>
    <x v="0"/>
    <x v="0"/>
    <x v="0"/>
    <x v="0"/>
    <s v="  "/>
    <x v="0"/>
    <s v="2886926-4 con fecha de expedicicon 10/02/2021 con fecha de aprobación 10/02/2021 de SURAMERICANA DE SEGUROS y 2886926-4 con fecha de expedicicon 10/12/2021 con fecha de aprobación 13/12/2021 de SURAMERICANA DE SEGUROS"/>
    <n v="31276"/>
    <s v="28 Meses"/>
    <x v="0"/>
    <s v="1980-03-31 00:00:00.0"/>
    <s v="Conducir los vehículos al servicio de la Alcaldía Local de Sumapaz de acuerdo con las instrucciones impartidas por el Alcalde Local o funcionario designado para apoyar la supervisión del contrato, atendiendo las necesidades de la administración local. Absteniéndose de transportar personal no autorizado por la Alcaldía Local de Sumapaz. _x000a_Velar y prestar labores de apoyo para el mantenimiento, limpieza y buen estado del vehículo, equipo y herramientas. que se le hayan asignado _x000a_Estar presente en el taller de mantenimiento cuando se desarrollen los mantenimientos del vehículo asignado, pero de no ser necesario (por indicación del supervisor), deberá permanecer durante la jornada laboral en las instalaciones de la entidad en condición de disponibilidad para para conducir otro vehículo o adelantar otra actividad de apoyo_x000a_Cumplir con las actividades programadas de acuerdo con el cronograma establecido por el Alcalde Local de Sumapaz y/o el supervisor del contrato_x000a_Cumplir con las normas de tránsito y seguridad vigentes y prestar atención al cuidado de los vehículos y maquinaria. Mantenerse a paz y salvo por concepto de multas y comparendos durante la ejecución del contrato.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 _x000a_Llevar los controles que sobre operación del vehículo le indique el supervisor inmediato, tales como tarjetas de consumo, controles de mantenimiento, registro de usuarios, etc.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Cumplir con las demás funciones que correspondan con la naturaleza de las actividades objeto del contrato y/o que le sean Asignadas.  "/>
    <x v="0"/>
    <s v=""/>
    <s v="WILLIAM EDUARDO"/>
    <s v="MICAN  VASQUEZ"/>
    <n v="0"/>
    <s v=" 1) CALIDAD DEL SERVICIO _x000d_2) CUMPLIMIENTO _x000d_3) CALIDAD DEL SERVICIO _x000d_4) CUMPLIMIENTO _x000d_"/>
    <s v=" 1) 10/02/2021_ _x000d_2) 10/02/2021_ _x000d_3) 11/12/2021_ _x000d_4) 11/12/2021_ _x000d_"/>
    <s v=" 1) 25/06/2022_ _x000d_2) 25/06/2022_ _x000d_3) 27/07/2022_ _x000d_4) 27/07/2022_ _x000d_"/>
    <x v="0"/>
    <x v="0"/>
    <x v="0"/>
    <x v="0"/>
    <n v="178500000"/>
    <n v="153000000"/>
    <x v="0"/>
    <x v="1"/>
    <x v="0"/>
    <n v="10"/>
    <x v="0"/>
    <x v="0"/>
  </r>
  <r>
    <n v="33420"/>
    <n v="54619"/>
    <x v="0"/>
    <n v="21"/>
    <x v="0"/>
    <x v="0"/>
    <s v="El contrato que se pretende celebrar tendrá por objeto: Prestar los servicios como Conductor de Vehículos Livianos de propiedad o tenencia del Fondo de Desarrollo Local de Sumapaz"/>
    <d v="2021-02-10T00:00:00"/>
    <d v="2021-02-11T00:00:00"/>
    <d v="2022-01-10T00:00:00"/>
    <s v="MAXIMILIANO  LOPEZ SUAREZ"/>
    <n v="19271225"/>
    <n v="25500000"/>
    <n v="2550000"/>
    <n v="28050000"/>
    <n v="2550000"/>
    <s v="10 mes(es)"/>
    <x v="1"/>
    <s v="3.3.1.16.05.57.1696"/>
    <x v="0"/>
    <x v="0"/>
    <x v="0"/>
    <x v="0"/>
    <x v="0"/>
    <x v="0"/>
    <x v="0"/>
    <x v="0"/>
    <x v="0"/>
    <x v="0"/>
    <s v="CALLE 2 C # 37 B - 53"/>
    <s v=""/>
    <n v="1696"/>
    <s v="GESTIÓN PÚBLICA LOCAL"/>
    <s v="  Cdp 1 725 Fecha 09/12/2021 Valor 2,550,000; Cdp 2 131 Fecha 09/02/2021 Valor 178,500,000;"/>
    <s v="  Rp 1 944 Fecha 10/12/2021 Valor 2,550,000; Rp 2 198 Fecha 11/02/2021 Valor 25,500,000;"/>
    <x v="0"/>
    <s v=" 1 MODIFICACIÓN - ADICIÓN Y PRÓRROGA 09/12/2021 Valor 2550000 Plazo 1 Mes (es) 0 Dia (s); _x000d_"/>
    <x v="0"/>
    <x v="0"/>
    <x v="0"/>
    <x v="0"/>
    <s v="  "/>
    <x v="0"/>
    <s v="2886949-3 con fecha de expedicicon 10/02/2021 con fecha de aprobación 10/02/2021 de SURAMERICANA DE SEGUROS y 2886949-3 con fecha de expedicicon 10/12/2021 con fecha de aprobación 13/12/2021 de SURAMERICANA DE SEGUROS"/>
    <n v="31278"/>
    <s v="30 Meses"/>
    <x v="0"/>
    <s v="1954-08-08 00:00:00.0"/>
    <s v="Conducir los vehículos al servicio de la Alcaldía Local de Sumapaz de acuerdo con las instrucciones impartidas por el Alcalde Local o funcionario designado para apoyar la supervisión del contrato, atendiendo las necesidades de la administración local. Absteniéndose de transportar personal no autorizado por la Alcaldía Local de Sumapaz. _x000a_Velar y prestar labores de apoyo para el mantenimiento, limpieza y buen estado del vehículo, equipo y herramientas. que se le hayan asignado _x000a_Estar presente en el taller de mantenimiento cuando se desarrollen los mantenimientos del vehículo asignado, pero de no ser necesario (por indicación del supervisor), deberá permanecer durante la jornada laboral en las instalaciones de la entidad en condición de disponibilidad para para conducir otro vehículo o adelantar otra actividad de apoyo_x000a_Cumplir con las actividades programadas de acuerdo con el cronograma establecido por el Alcalde Local de Sumapaz y/o el supervisor del contrato_x000a_Cumplir con las normas de tránsito y seguridad vigentes y prestar atención al cuidado de los vehículos y maquinaria. Mantenerse a paz y salvo por concepto de multas y comparendos durante la ejecución del contrato.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 _x000a_Llevar los controles que sobre operación del vehículo le indique el supervisor inmediato, tales como tarjetas de consumo, controles de mantenimiento, registro de usuarios, etc.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Cumplir con las demás funciones que correspondan con la naturaleza de las actividades objeto del contrato y/o que le sean Asignadas.  "/>
    <x v="0"/>
    <s v=""/>
    <s v="MAXIMILIANO "/>
    <s v="LOPEZ  SUAREZ"/>
    <n v="0"/>
    <s v=" 1) CALIDAD DEL SERVICIO _x000d_2) CUMPLIMIENTO _x000d_3) CALIDAD DEL SERVICIO _x000d_4) CUMPLIMIENTO _x000d_"/>
    <s v=" 1) 10/02/2021_ _x000d_2) 10/02/2021_ _x000d_3) 11/12/2021_ _x000d_4) 11/12/2021_ _x000d_"/>
    <s v=" 1) 25/06/2022_ _x000d_2) 25/06/2022_ _x000d_3) 27/07/2022_ _x000d_4) 27/07/2022_ _x000d_"/>
    <x v="0"/>
    <x v="0"/>
    <x v="0"/>
    <x v="0"/>
    <n v="178500000"/>
    <n v="153000000"/>
    <x v="0"/>
    <x v="1"/>
    <x v="0"/>
    <n v="10"/>
    <x v="0"/>
    <x v="0"/>
  </r>
  <r>
    <n v="33465"/>
    <n v="54619"/>
    <x v="0"/>
    <n v="22"/>
    <x v="0"/>
    <x v="0"/>
    <s v="El contrato que se pretende celebrar tendrá por objeto: Prestar los servicios como Conductor de Vehículos Livianos de propiedad o tenencia del Fondo de Desarrollo Local de Sumapaz"/>
    <d v="2021-02-11T00:00:00"/>
    <d v="2021-02-12T00:00:00"/>
    <d v="2022-01-11T00:00:00"/>
    <s v="MARLON  RAMIREZ ROMAN"/>
    <n v="79632420"/>
    <n v="25500000"/>
    <n v="2550000"/>
    <n v="28050000"/>
    <n v="2550000"/>
    <s v="10 mes(es)"/>
    <x v="1"/>
    <s v="3.3.1.16.05.57.1696"/>
    <x v="0"/>
    <x v="0"/>
    <x v="0"/>
    <x v="0"/>
    <x v="0"/>
    <x v="0"/>
    <x v="0"/>
    <x v="0"/>
    <x v="0"/>
    <x v="0"/>
    <s v="VEREDA CARMEN - LOCALIDAD 20"/>
    <n v="2003195"/>
    <n v="1696"/>
    <s v="GESTIÓN PÚBLICA LOCAL"/>
    <s v="  Cdp 1 723 Fecha 09/12/2021 Valor 2,550,000; Cdp 2 131 Fecha 09/02/2021 Valor 178,500,000;"/>
    <s v="  Rp 1 946 Fecha 10/12/2021 Valor 2,550,000; Rp 2 237 Fecha 12/02/2021 Valor 25,500,000;"/>
    <x v="0"/>
    <s v=" 1 MODIFICACIÓN - ADICIÓN Y PRÓRROGA 09/12/2021 Valor 2550000 Plazo 1 Mes (es) 0 Dia (s); _x000d_"/>
    <x v="0"/>
    <x v="0"/>
    <x v="0"/>
    <x v="0"/>
    <s v="  "/>
    <x v="0"/>
    <s v="28888930-3 con fecha de expedicicon 11/02/2021 con fecha de aprobación 11/02/2021 de SURAMERICANA DE SEGUROS y 2888930-3 con fecha de expedicicon 10/12/2021 con fecha de aprobación 13/12/2021 de SURAMERICANA DE SEGUROS"/>
    <n v="31323"/>
    <s v="16.7 Meses"/>
    <x v="0"/>
    <s v="1977-11-11 00:00:00.0"/>
    <s v="Conducir los vehículos al servicio de la Alcaldía Local de Sumapaz de acuerdo con las instrucciones impartidas por el Alcalde Local o funcionario designado para apoyar la supervisión del contrato, atendiendo las necesidades de la administración local. Absteniéndose de transportar personal no autorizado por la Alcaldía Local de Sumapaz. _x000a_Velar y prestar labores de apoyo para el mantenimiento, limpieza y buen estado del vehículo, equipo y herramientas. que se le hayan asignado _x000a_Estar presente en el taller de mantenimiento cuando se desarrollen los mantenimientos del vehículo asignado, pero de no ser necesario (por indicación del supervisor), deberá permanecer durante la jornada laboral en las instalaciones de la entidad en condición de disponibilidad para para conducir otro vehículo o adelantar otra actividad de apoyo_x000a_Cumplir con las actividades programadas de acuerdo con el cronograma establecido por el Alcalde Local de Sumapaz y/o el supervisor del contrato_x000a_Cumplir con las normas de tránsito y seguridad vigentes y prestar atención al cuidado de los vehículos y maquinaria. Mantenerse a paz y salvo por concepto de multas y comparendos durante la ejecución del contrato.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 _x000a_Llevar los controles que sobre operación del vehículo le indique el supervisor inmediato, tales como tarjetas de consumo, controles de mantenimiento, registro de usuarios, etc.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Cumplir con las demás funciones que correspondan con la naturaleza de las actividades objeto del contrato y/o que le sean Asignadas.  "/>
    <x v="0"/>
    <s v=""/>
    <s v="MARLON "/>
    <s v="RAMIREZ  ROMAN"/>
    <n v="0"/>
    <s v=" 1) CALIDAD DEL SERVICIO _x000d_2) CUMPLIMIENTO _x000d_3) CALIDAD DEL SERVICIO _x000d_4) CUMPLIMIENTO _x000d_"/>
    <s v=" 1) 11/02/2021_ _x000d_2) 11/02/2021_ _x000d_3) 11/12/2021_ _x000d_4) 11/12/2021_ _x000d_"/>
    <s v=" 1) 26/06/2022_ _x000d_2) 26/06/2022_ _x000d_3) 26/07/2022_ _x000d_4) 26/07/2022_ _x000d_"/>
    <x v="0"/>
    <x v="0"/>
    <x v="0"/>
    <x v="0"/>
    <n v="178500000"/>
    <n v="153000000"/>
    <x v="0"/>
    <x v="1"/>
    <x v="0"/>
    <n v="11"/>
    <x v="0"/>
    <x v="0"/>
  </r>
  <r>
    <n v="33509"/>
    <n v="55700"/>
    <x v="0"/>
    <n v="23"/>
    <x v="0"/>
    <x v="0"/>
    <s v="El contrato que se pretende celebrar tendrá por objeto: Prestar sus servicios de Apoyo Administrativo al Área De Gestión De Desarrollo Local, en los temas relacionados con la infraestructura vial de la Alcaldía Local De Sumapaz."/>
    <d v="2021-02-12T00:00:00"/>
    <d v="2021-02-12T00:00:00"/>
    <d v="2022-01-11T00:00:00"/>
    <s v="JOHANA  GOMEZ "/>
    <n v="1030562593"/>
    <n v="39000000"/>
    <n v="3900000"/>
    <n v="42900000"/>
    <n v="3900000"/>
    <s v="10 mes(es)"/>
    <x v="0"/>
    <s v="3.3.1.16.05.57.1696"/>
    <x v="0"/>
    <x v="0"/>
    <x v="0"/>
    <x v="0"/>
    <x v="0"/>
    <x v="0"/>
    <x v="0"/>
    <x v="0"/>
    <x v="0"/>
    <x v="0"/>
    <s v="CARRERA 69 # 21 A - 22 SUR"/>
    <s v=""/>
    <n v="1696"/>
    <s v="GESTIÓN PÚBLICA LOCAL"/>
    <s v="  Cdp 1 727 Fecha 09/12/2021 Valor 3,900,000; Cdp 2 152 Fecha 10/02/2021 Valor 39,000,000;"/>
    <s v="  Rp 1 949 Fecha 10/12/2021 Valor 3,900,000; Rp 2 239 Fecha 12/02/2021 Valor 39,000,000;"/>
    <x v="0"/>
    <s v=" 1 MODIFICACIÓN - ADICIÓN Y PRÓRROGA 09/12/2021 Valor 3900000 Plazo 0 Mes (es) 30 Dia (s); _x000d_"/>
    <x v="0"/>
    <x v="0"/>
    <x v="0"/>
    <x v="1"/>
    <s v="  "/>
    <x v="0"/>
    <s v="21-46-1010222850 con fecha de expedicicon 12/02/2021 con fecha de aprobación 12/02/2021 de SEGUROS DEL ESTADO y 21-46-101022850 con fecha de expedicicon 14/12/2021 con fecha de aprobación 22/12/2021 de SEGUROS DEL ESTADO"/>
    <n v="31367"/>
    <s v="22 Meses"/>
    <x v="0"/>
    <s v="1989-07-30 00:00:00.0"/>
    <s v="Apoyar administrativamente las actividades que se realizan para el mantenimiento, conservación e intervención de la Malla Vial de la localidad_x000a_Apoyar a los profesionales de Infraestructura y Malla Vial, en la solicitud de cotizaciones, elaboración de cuadros de costos y demás actividades requeridas para la formulación de los proyectos de inversión._x000a_Llevar estadísticas y controles para el mantenimiento, operación y programación de las actividades a realizar con la maquinaria pesada._x000a_Manejar el sistema de correspondencia institucional (ORFEO), así como el correo electrónico y demás aplicativos que sean del resorte del Area._x000d__x000a__x000a_Apoyar en la elaboración de informes o proyección de respuestas y demás documentos que le sean indicados por el apoyo a la supervisión._x000a_Apoyar al área en el manejo y actualización de las bases de datos de la dependencia. _x000a_Apoyar al área en la asistencia a comités y elaboración de actas y demás documentos que se requieran actas de reunión, memorandos, oficios, minutas, derechos de petición, proposiciones, entre otros que le sean designados._x000a_Las demás que demande la administración local que corresponda a la naturaleza del contrato y que sean necesarias para la consecución del fin del objeto contractual."/>
    <x v="0"/>
    <s v=""/>
    <s v="JOHANA "/>
    <s v="GOMEZ  "/>
    <n v="0"/>
    <s v=" 1) CALIDAD DEL SERVICIO _x000d_2) CUMPLIMIENTO _x000d_3) CALIDAD DEL SERVICIO _x000d_4) CUMPLIMIENTO _x000d_"/>
    <s v=" 1) 12/02/2021_ _x000d_2) 12/02/2021_ _x000d_3) 14/12/2021_ _x000d_4) 14/12/2021_ _x000d_"/>
    <s v=" 1) 13/06/2022_ _x000d_2) 13/06/2022_ _x000d_3) 13/07/2022_ _x000d_4) 13/07/2022_ _x000d_"/>
    <x v="0"/>
    <x v="0"/>
    <x v="0"/>
    <x v="0"/>
    <n v="39000000"/>
    <n v="0"/>
    <x v="0"/>
    <x v="1"/>
    <x v="0"/>
    <n v="11"/>
    <x v="0"/>
    <x v="0"/>
  </r>
  <r>
    <n v="33466"/>
    <n v="56316"/>
    <x v="0"/>
    <n v="24"/>
    <x v="0"/>
    <x v="0"/>
    <s v="El contrato que se pretende celebrar tendrá por objeto: Prestar los servicios técnicos de apoyo administrativo al área de Gestión de Desarrollo Local, de la Alcaldía Local de Sumapaz."/>
    <d v="2021-02-11T00:00:00"/>
    <d v="2021-02-12T00:00:00"/>
    <d v="2021-09-30T00:00:00"/>
    <s v="AIDA LORENA TORRES GUZMAN"/>
    <n v="1069737202"/>
    <n v="39000000"/>
    <n v="0"/>
    <n v="39000000"/>
    <n v="3900000"/>
    <s v="10 mes(es)"/>
    <x v="2"/>
    <s v="3.3.1.16.01.6.1643"/>
    <x v="0"/>
    <x v="0"/>
    <x v="0"/>
    <x v="0"/>
    <x v="0"/>
    <x v="0"/>
    <x v="1"/>
    <x v="0"/>
    <x v="0"/>
    <x v="0"/>
    <s v="AVENIDA CALLE 68 SUR # 70 D - 71 BL 4 APTO 307"/>
    <s v=""/>
    <n v="1643"/>
    <s v="MEJORES CONDICIONES DE SALUD EN LA RURALIDAD."/>
    <s v="  Cdp 1 151 Fecha 10/02/2021 Valor 39,000,000;"/>
    <s v="  Rp 1 238 Fecha 12/02/2021 Valor 39,000,000;"/>
    <x v="1"/>
    <s v=" 1 MODIFICACIÓN - TERMINACIÓN ANTICIPADA 29/11/2021 Valor 3900000 Plazo 0 Mes (es) 0 Dia (s); _x000d_"/>
    <x v="0"/>
    <x v="0"/>
    <x v="0"/>
    <x v="0"/>
    <s v="  "/>
    <x v="0"/>
    <s v="2888926-3 con fecha de expedicicon 11/02/2021 con fecha de aprobación 12/02/2021 de SURAMERICANA DE SEGUROS"/>
    <n v="31324"/>
    <s v="15.7 Meses"/>
    <x v="0"/>
    <s v="1991-09-15 00:00:00.0"/>
    <s v="Brindar su apoyo técnico y administrativo en las actividades que se desarrollan en los proyectos relacionados con el sector Salud._x000a_Manejar y mantener actualizado el aplicativo de correspondencia ORFEO y el correo institucional, realizando la distribución y el seguimiento de entradas y salidas, de acuerdo con las instrucciones recibidas_x000a_Apoyar la revisión técnica, administrativa y documental de los informes producto de los contratos suscritos entre el FDLS y particulares, así como su seguimiento y programación pagos, relacionados con los proyectos de salud._x000a_Elaborar y alimentar de manera periódica una matriz que contenga la información actualizada de los contratos de los proyectos que se manejan en el área, tales como modificaciones, pagos, informes, estado actual, entre otros. _x000d__x000a__x000d__x000a__x000a_Recopilar la información requerida y proyectar las respuestas a los derechos de petición y demás requerimientos de la comunidad y de otras entidades que sean asignados al área_x000a_Atender e informar al público sobre los asuntos y trámites propios de las actividades relacionadas con los temas de salud que le sean designados._x000a_Asistir a los espacios de participación del Sector Salud y demás comités que le sean asignados y, apoyar la elaboración de actas y demás documentos que se requieran_x000a_Las demás que demande la administración local que correspondan a la naturaleza del contrato y que sean necesarias para la consecución del fin del objeto contractual."/>
    <x v="0"/>
    <s v=""/>
    <s v="AIDA LORENA"/>
    <s v="TORRES  GUZMAN"/>
    <n v="0"/>
    <s v=" 1) CALIDAD DEL SERVICIO _x000d_2) CUMPLIMIENTO _x000d_"/>
    <s v=" 1) 11/02/2021_ _x000d_2) 11/02/2021_ _x000d_"/>
    <s v=" 1) 26/06/2022_ _x000d_2) 26/06/2022_ _x000d_"/>
    <x v="0"/>
    <x v="0"/>
    <x v="0"/>
    <x v="0"/>
    <n v="39000000"/>
    <n v="0"/>
    <x v="0"/>
    <x v="1"/>
    <x v="0"/>
    <n v="30"/>
    <x v="3"/>
    <x v="1"/>
  </r>
  <r>
    <n v="33584"/>
    <n v="55277"/>
    <x v="0"/>
    <n v="25"/>
    <x v="0"/>
    <x v="0"/>
    <s v="El contrato que se pretende celebrar tendrá por objeto: ¿Prestar los servicios como auxiliar administrativo al servicio de la Junta Administradora Local de Sumapaz¿._x000d__x000a_"/>
    <d v="2021-02-15T00:00:00"/>
    <d v="2021-02-17T00:00:00"/>
    <d v="2021-12-16T00:00:00"/>
    <s v="GLORIA YOLANDA DIMATE RICO"/>
    <n v="1022943098"/>
    <n v="26000000"/>
    <n v="0"/>
    <n v="26000000"/>
    <n v="2600000"/>
    <s v="10 mes(es)"/>
    <x v="2"/>
    <s v="3.3.1.16.05.57.1696"/>
    <x v="0"/>
    <x v="0"/>
    <x v="0"/>
    <x v="0"/>
    <x v="0"/>
    <x v="0"/>
    <x v="1"/>
    <x v="0"/>
    <x v="0"/>
    <x v="0"/>
    <s v="LOCALIDAD 20 DE SUMAPAZ CORREGIMIENTO DE NAZARETH"/>
    <s v=""/>
    <n v="1696"/>
    <s v="GESTIÓN PÚBLICA LOCAL"/>
    <s v="  Cdp 1 207 Fecha 12/02/2021 Valor 26,000,000;"/>
    <s v="  Rp 1 256 Fecha 17/02/2021 Valor 26,000,000;"/>
    <x v="1"/>
    <s v=" "/>
    <x v="0"/>
    <x v="0"/>
    <x v="0"/>
    <x v="0"/>
    <s v="  "/>
    <x v="0"/>
    <s v="17-44-101189338 con fecha de expedicicon 16/02/2021 con fecha de aprobación 17/02/2021 de SEGUROS DEL ESTADO"/>
    <n v="31442"/>
    <s v="10 Meses"/>
    <x v="0"/>
    <s v="1988-06-25 00:00:00.0"/>
    <s v="Llevar el respectivo archivo de toda la documentación de la Junta Administradora Local Rural de Sumapaz, acorde con la normatividad vigente._x000a_Dar cuenta al presidente de todos los documentos que lleguen a la secretaria para que la presidencia ordene su trámite._x000a_Redactar las cartas y notas oficiales, informar sobre los asuntos de su competencia y las actuaciones de los Ediles en las sesiones de comisiones, según aparezca registrado en los documentos de la Corporación_x000a_Asistir a las sesiones de Plenaria y de comisiones donde estime conveniente la Mesa Directiva._x000a_Apoyar el levantamiento de las actas sucintas de las comisiones_x000a_Dar trámite a las solicitudes, peticiones y requerimientos de las autoridades competentes y los ciudadanos en general que lleguen a la Junta Administradora Local Rural de Sumapaz, sobre los asuntos de su competencia, para lo cual llevará los libros de correspondencia recibida y enviada._x000a_Cumplir con las políticas adoptadas por la Mesa Directiva en relación con el sistema de información, la organización documental y la elaboración de las actas transcritas de las sesiones de la comisión_x000a_Por solicitud del presidente, remitir al despacho del Alcalde(sa) Local para sanción, los Proyectos de Acuerdo aprobados en segundo debate, de conformidad con lo señalado en el presente reglamento"/>
    <x v="0"/>
    <s v=""/>
    <s v="GLORIA YOLANDA"/>
    <s v="DIMATE  RICO"/>
    <n v="0"/>
    <s v=" 1) CALIDAD DEL SERVICIO _x000d_2) CUMPLIMIENTO _x000d_"/>
    <s v=" 1) 16/02/2021_ _x000d_2) 16/02/2021_ _x000d_"/>
    <s v=" 1) 30/06/2022_ _x000d_2) 30/06/2022_ _x000d_"/>
    <x v="0"/>
    <x v="0"/>
    <x v="0"/>
    <x v="0"/>
    <n v="26000000"/>
    <n v="0"/>
    <x v="0"/>
    <x v="3"/>
    <x v="0"/>
    <n v="16"/>
    <x v="1"/>
    <x v="1"/>
  </r>
  <r>
    <n v="34235"/>
    <n v="55662"/>
    <x v="0"/>
    <n v="26"/>
    <x v="0"/>
    <x v="0"/>
    <s v="El contrato que se pretende celebrar tendrá por objeto: Prestar los servicios profesionales para apoyar la planeación, ejecución y seguimiento de los proyectos de inversión relacionados con la Planeación Participativa Rural y del Desarrollo con Enfoque Territorial, del Fondo de Desarrollo Local de Sumapaz_x000d__x000a__x000d__x000a_"/>
    <d v="2021-03-01T00:00:00"/>
    <d v="2021-03-02T00:00:00"/>
    <d v="2021-06-17T00:00:00"/>
    <s v="ANGELICA  MARIA VEGA CARREÑO"/>
    <n v="1015436119"/>
    <n v="68000000"/>
    <n v="0"/>
    <n v="68000000"/>
    <n v="6800000"/>
    <s v="10 mes(es)"/>
    <x v="2"/>
    <s v="3.3.1.16.03.39.1672"/>
    <x v="0"/>
    <x v="0"/>
    <x v="0"/>
    <x v="0"/>
    <x v="0"/>
    <x v="0"/>
    <x v="1"/>
    <x v="0"/>
    <x v="0"/>
    <x v="1"/>
    <s v="CALLE 44 F # 50 - 23"/>
    <s v=""/>
    <n v="1672"/>
    <s v="PROCESOS DE CONSTRUCCIÓN DE MEMORIA, VERDAD, REPARACIÓN INTEGRAL A VÍCTIMAS, PAZ Y RECONCILIACIÓN"/>
    <s v="  Cdp 1 221 Fecha 16/02/2021 Valor 68,000,000;"/>
    <s v="  Rp 1 366 Fecha 02/03/2021 Valor 68,000,000;"/>
    <x v="1"/>
    <s v=" 1 MODIFICACIÓN - TERMINACIÓN ANTICIPADA 17/06/2021 Valor 54626667 Plazo 0 Mes (es) 0 Dia (s); _x000d_"/>
    <x v="0"/>
    <x v="1"/>
    <x v="0"/>
    <x v="4"/>
    <s v=" CIENCIA POLÍTICA"/>
    <x v="5"/>
    <s v="390-47-994000058565 con fecha de expedicicon 01/03/2021 con fecha de aprobación 02/03/2021 de ASEGURADORA SOLIDARIA DE COLOMBIA"/>
    <n v="32069"/>
    <s v="14.2 Meses"/>
    <x v="1"/>
    <s v="1993-01-14 00:00:00.0"/>
    <s v="Realizar las etapas de formulación y elaboración de estudios previos de los proyectos de inversión en materia de memoria, paz y reconciliación: Actualizar los Documentos Técnicos de Soporte y las Fichas EBI, definir Especificaciones técnicas, realizar estudios de mercado, elaborar análisis del sector, definir criterios de verificación y calificación y condiciones del contrato, entre otros._x000d__x000a__x000d__x000a_ _x000a_Elaborar las fichas técnicas sobre los Estudios Previos de los proyectos designados y presentarlas ante el Comité de Contratación, para sus observaciones y recomendaciones.  Así mismo, atender y/o acatar las recomendaciones y sugerencias pertinentes._x000a_Apoyar los procesos contractuales de los estudios previos de los proyectos de inversión en materia de paz, memoria y reconciliación que le sean designados, (Responder las observaciones en cada etapa, proyectar adendas, verificar y calificar propuestas)._x000a_Realizar el seguimiento a la ejecución de los contratos (Apoyo a la supervisión, Analisis de informes, modificaciones contractuales, programación de PAC), que le sean designados._x000a_Asistir a los espacios de participación: Discusión y formulación del Programa de Desarrollo con Enfoque territorial PDET, discusión y formulación del proceso de delimitación participativa del Páramo Cruz-Verde Sumapaz, la zona de Reserva Campesina y Comité Local de Derechos Humanos, la Estrategia de Planeación Participativa Rural del Distrito y demás que le sean designados._x000a_Articular, concertar y/o fomentar acciones o actividades con entidades locales, distritales, nacionales y organizaciones sociales la promoción y fortalecimiento del proceso de enfoque de desarrollo territorial de la localidad de Sumapaz._x000a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Asistir, a las reuniones, comités y capacitaciones, entre otros, y hacer parte de los comités que le sean designados._x000a_Las demás que demande la administración local que corresponda a la naturaleza del contrato y que sean necesarias para la consecución del fin del objeto contractual."/>
    <x v="0"/>
    <s v=""/>
    <s v="ANGELICA  MARIA"/>
    <s v="VEGA  CARREÑO"/>
    <n v="0"/>
    <s v=" 1) CALIDAD DEL SERVICIO _x000d_2) CUMPLIMIENTO _x000d_"/>
    <s v=" 1) 01/03/2021_ _x000d_2) 01/03/2021_ _x000d_"/>
    <s v=" 1) 10/07/2022_ _x000d_2) 10/07/2022_ _x000d_"/>
    <x v="0"/>
    <x v="0"/>
    <x v="0"/>
    <x v="0"/>
    <n v="68000000"/>
    <n v="0"/>
    <x v="0"/>
    <x v="1"/>
    <x v="0"/>
    <n v="17"/>
    <x v="4"/>
    <x v="1"/>
  </r>
  <r>
    <n v="33701"/>
    <n v="55720"/>
    <x v="0"/>
    <n v="27"/>
    <x v="0"/>
    <x v="0"/>
    <s v="El contrato que se pretende celebrar tendrá por objeto: Prestar los servicios como Auxiliar Administrativo al Área de Gestión del Desarrollo en la Alcaldía Local de Sumapaz"/>
    <d v="2021-02-17T00:00:00"/>
    <d v="2021-02-18T00:00:00"/>
    <d v="2022-01-17T00:00:00"/>
    <s v="CARLOS JULIO MACANA SECHAGUA"/>
    <n v="1023019741"/>
    <n v="25000000"/>
    <n v="2500000"/>
    <n v="27500000"/>
    <n v="2500000"/>
    <s v="10 mes(es)"/>
    <x v="0"/>
    <s v="3.3.1.16.05.57.1696"/>
    <x v="0"/>
    <x v="0"/>
    <x v="0"/>
    <x v="0"/>
    <x v="0"/>
    <x v="0"/>
    <x v="0"/>
    <x v="0"/>
    <x v="0"/>
    <x v="0"/>
    <s v="CALLE 93 B # 14 - 10 SUR"/>
    <s v=""/>
    <n v="1696"/>
    <s v="GESTIÓN PÚBLICA LOCAL"/>
    <s v="  Cdp 1 759 Fecha 16/12/2021 Valor 2,500,000; Cdp 2 220 Fecha 16/02/2021 Valor 25,000,000;"/>
    <s v="  Rp 1 977 Fecha 17/12/2021 Valor 2,500,000; Rp 2 272 Fecha 18/02/2021 Valor 25,000,000;"/>
    <x v="0"/>
    <s v=" 1 MODIFICACIÓN - ADICIÓN Y PRÓRROGA 17/12/2021 Valor 2500000 Plazo 0 Mes (es) 30 Dia (s); _x000d_"/>
    <x v="0"/>
    <x v="0"/>
    <x v="0"/>
    <x v="0"/>
    <s v="  "/>
    <x v="0"/>
    <s v="2895306-6 con fecha de expedicicon 17/02/2021 con fecha de aprobación 18/02/2021 de SURAMERICANA DE SEGUROS y 2895306¿6 con fecha de expedicicon 17/12/2021 con fecha de aprobación 17/12/2021 de SURAMERICANA DE SEGUROS"/>
    <n v="31553"/>
    <s v="26 Meses"/>
    <x v="0"/>
    <s v="1997-03-09 00:00:00.0"/>
    <s v="Apoyar en la planeación, contratación y ejecución de los programas de mantenimiento preventivo y correctivo de los vehículos de propiedad o tenencia del FDLS._x000a_Apoyar a los profesionales en la verificación de los repuestos, insumos y demás procedimientos que se le realicen a los vehículos del parque automotor de propiedad del FDLS con el fin de garantizar el correcto funcionamiento de estos. _x000a_Apoyar la elaboración, alimentación y actualización de manera permanente de la matriz de seguimiento de repuestos, reparaciones y demás de cada uno de los vehículos que conforman el parque automotor propiedad del Fondo de Desarrollo Local de Sumapaz._x000a_Apoyar a los profesionales que manejan el automotor de propiedad del FDLS en la solicitud de cotizaciones, elaboración de Estudios del Sector y de mercado, para los procesos de contratación. y demás actividades requeridas._x000d__x000a__x000d__x000a__x000a_Apoyar la elaboración de los informes técnicos solicitados y las respuestas a la comunidad y a las entidades sobre los temas relacionados con los proyectos a cargo del área._x000a_Apoyar a los profesionales en la verificación de los informes para la programación de PAC de los contratos que le sean designados, dando cumplimiento al Manual de Procesos y Procedimientos para tal fin._x000a_Las demás que demande la administración local que corresponda a la naturaleza del contrato y que sean necesarias para la consecución del fin del objeto contractual."/>
    <x v="0"/>
    <s v=""/>
    <s v="CARLOS JULIO"/>
    <s v="MACANA  SECHAGUA"/>
    <n v="3134036762"/>
    <s v=" 1) CALIDAD DEL SERVICIO _x000d_2) CUMPLIMIENTO _x000d_3) CALIDAD DEL SERVICIO _x000d_4) CUMPLIMIENTO _x000d_"/>
    <s v=" 1) 17/02/2021_ _x000d_2) 17/02/2021_ _x000d_3) 17/12/2021_ _x000d_4) 17/12/2021_ _x000d_"/>
    <s v=" 1) 05/07/2022_ _x000d_2) 05/07/2022_ _x000d_3) 07/08/2022_ _x000d_4) 07/08/2022_ _x000d_"/>
    <x v="0"/>
    <x v="0"/>
    <x v="0"/>
    <x v="0"/>
    <n v="25000000"/>
    <n v="0"/>
    <x v="0"/>
    <x v="4"/>
    <x v="0"/>
    <n v="17"/>
    <x v="0"/>
    <x v="0"/>
  </r>
  <r>
    <n v="33819"/>
    <n v="55445"/>
    <x v="0"/>
    <n v="28"/>
    <x v="0"/>
    <x v="0"/>
    <s v="El contrato que se pretende celebrar tendrá por objeto: Prestar los servicios Profesionales especializados para apoyar el proceso de planeación y seguimiento de los planes, programas y proyectos de inversión del Fondo de Desarrollo Local de Sumapaz."/>
    <d v="2021-02-17T00:00:00"/>
    <d v="2021-02-23T00:00:00"/>
    <d v="2022-01-22T00:00:00"/>
    <s v="LUIS ALBERTO GALEANO ESCUCHA"/>
    <n v="1023861638"/>
    <n v="76000000"/>
    <n v="7600000"/>
    <n v="83600000"/>
    <n v="7600000"/>
    <s v="10 mes(es)"/>
    <x v="0"/>
    <s v="3.3.1.16.01.1.1583"/>
    <x v="0"/>
    <x v="0"/>
    <x v="0"/>
    <x v="0"/>
    <x v="0"/>
    <x v="0"/>
    <x v="0"/>
    <x v="0"/>
    <x v="0"/>
    <x v="0"/>
    <s v="CARRERA 3 F # 32 - 37"/>
    <n v="3629318"/>
    <n v="1583"/>
    <s v="MÁS Y MEJORES OPORTUNIDADES PARA LA POBLACIÓN VULNERABLES"/>
    <s v="  Cdp 1 739 Fecha 14/12/2021 Valor 7,600,000; Cdp 2 153 Fecha 10/02/2021 Valor 76,000,000;"/>
    <s v="  Rp 1 966 Fecha 16/12/2021 Valor 7,600,000; Rp 2 325 Fecha 23/02/2021 Valor 76,000,000;"/>
    <x v="0"/>
    <s v=" 1 MODIFICACIÓN - ADICIÓN Y PRÓRROGA 16/12/2021 Valor 7600000 Plazo 0 Mes (es) 30 Dia (s); _x000d_"/>
    <x v="0"/>
    <x v="1"/>
    <x v="0"/>
    <x v="1"/>
    <s v=" ADMINISTRACION PUBLICA TERRITORIAL"/>
    <x v="0"/>
    <s v="2894234-1 con fecha de expedicicon 16/12/2021 con fecha de aprobación 17/12/2021 de SURAMERICANA DE SEGUROS y 2894234-1 con fecha de expedicicon 17/02/2021 con fecha de aprobación 17/02/2021 de SURAMERICANA DE SEGUROS"/>
    <n v="31668"/>
    <s v="32.1 Meses"/>
    <x v="0"/>
    <s v="1986-04-06 00:00:00.0"/>
    <s v="Realizar las etapas de formulación y elaboración de estudios previos de los proyectos de inversión que le sean designados en los temas de reactivación económica, empleo local y/o corazón productivo: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_x000d__x000a__x000a_Apoyar los procesos contractuales de los estudios previos elaborados en los temas de reactivación económica, corazón productivo, (Responder las observaciones en cada etapa, proyectar adendas, verificar y calificar propuestas)._x000a_Realizar el seguimiento a la ejecución de los contratos (Apoyo a la supervisión, revisión de informes, modificaciones contractuales, programación de PAC), que le sean designados relacionados con la Reactivación Económica y el Empleo Local._x000a_Apoyar las actividades programadas en los contratos suscritos para la reactivación económica y el empleo local, manteniendo las bases de datos e información pertinente actualizada._x000a_Asistir, a las reuniones, comités y capacitaciones, entre otros, representar a la Administración en los espacios del sector y hacer parte de los comités que le sean designados_x000a_Apoyar y orientar técnicamente las gestiones de los profesionales que apoyan los procesos de reactivación económica, empleo local y/o corazón productivo, así como en la elaboración y revisión de documentos, informes y demás acciones requeridas para la adecuada gestión. 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lagaleanoe@unal.edu.co"/>
    <s v="LUIS ALBERTO"/>
    <s v="GALEANO  ESCUCHA"/>
    <n v="0"/>
    <s v=" 1) CALIDAD DEL SERVICIO _x000d_2) CUMPLIMIENTO _x000d_3) CALIDAD DEL SERVICIO _x000d_4) CUMPLIMIENTO _x000d_"/>
    <s v=" 1) 16/12/2021_ _x000d_2) 16/12/2021_ _x000d_3) 17/02/2021_ _x000d_4) 17/02/2021_ _x000d_"/>
    <s v=" 1) 05/08/2022_ _x000d_2) 05/08/2022_ _x000d_3) 30/06/2022_ _x000d_4) 30/06/2022_ _x000d_"/>
    <x v="0"/>
    <x v="0"/>
    <x v="0"/>
    <x v="0"/>
    <n v="76000000"/>
    <n v="0"/>
    <x v="0"/>
    <x v="1"/>
    <x v="0"/>
    <n v="22"/>
    <x v="0"/>
    <x v="0"/>
  </r>
  <r>
    <n v="33702"/>
    <n v="54571"/>
    <x v="0"/>
    <n v="29"/>
    <x v="0"/>
    <x v="0"/>
    <s v="El contrato que se pretende celebrar tendrá por objeto: Prestar los servicios como Inspector de Parque Automotor de la maquinaria y vehículos pesados de propiedad o tenencia del Fondo de Desarrollo Local de Sumapaz"/>
    <d v="2021-02-17T00:00:00"/>
    <d v="2021-02-18T00:00:00"/>
    <d v="2021-12-17T00:00:00"/>
    <s v="VICTOR MANUEL RAMIREZ TORRES"/>
    <n v="79727160"/>
    <n v="26000000"/>
    <n v="0"/>
    <n v="26000000"/>
    <n v="2600000"/>
    <s v="10 mes(es)"/>
    <x v="2"/>
    <s v="3.3.1.16.05.57.1696"/>
    <x v="0"/>
    <x v="0"/>
    <x v="0"/>
    <x v="0"/>
    <x v="0"/>
    <x v="0"/>
    <x v="1"/>
    <x v="0"/>
    <x v="0"/>
    <x v="0"/>
    <s v="VEREDA LAGUNITAS"/>
    <s v=""/>
    <n v="1696"/>
    <s v="GESTIÓN PÚBLICA LOCAL"/>
    <s v="  Cdp 1 218 Fecha 16/02/2021 Valor 52,000,000;"/>
    <s v="  Rp 1 270 Fecha 18/02/2021 Valor 26,000,000;"/>
    <x v="1"/>
    <s v=" "/>
    <x v="0"/>
    <x v="0"/>
    <x v="0"/>
    <x v="6"/>
    <s v="  "/>
    <x v="0"/>
    <s v="2894610-6 con fecha de expedicicon 17/02/2021 con fecha de aprobación 17/02/2021 de SURAMERICANA DE SEGUROS"/>
    <n v="31554"/>
    <s v="28.5 Meses"/>
    <x v="0"/>
    <s v="1979-07-09 00:00:00.0"/>
    <s v="Inspeccionar y verificar el cumplimiento de las actividades realizadas por los operarios de maquinaria, conductores y ayudantes asignados para el mantenimiento y mejoramiento de la malla vial y la atención de emergencias viales_x000a_Verificar la aplicación y el cumplimiento del procedimiento de control y seguimiento al combustible que el FDLS disponga para la operación del parque automotor pesado. Para lo cual se deberá entregar de manera mensual junto con su informe de actividades los soportes que correspondan según el procedimiento implementado._x000a_Verificar la aplicación y el cumplimiento del procedimiento de control y seguimiento a los materiales e insumos que se destinen por el FDLS para el mantenimiento y mejoramiento vial, así como para la atención de emergencias viales. Para lo cual se deberá entregar de manera mensual junto con su informe de actividades los soportes que correspondan según el procedimiento implementado_x000a_Asistir a la reunión mensual del comité de movilidad y presentar el respectivo informe de las actividades realizadas en su zona en el mes inmediatamente anterior, dicho informe deberá contener el reporte del mantenimiento vial, atención de emergencias y demás actividades realizadas durante el periodo, indicando el total de kilómetros y los puntos o sectores intervenidos, anexando fotografías y georeferenciación._x000a_Verificar la aplicación y el cumplimiento del procedimiento de control y seguimiento a los repuestos, llantas y demás insumos que se utilicen para el normal funcionamiento del parque automotor, para lo cual se deberá entregar de manera mensual junto con su informe de actividades los soportes que correspondan según el procedimiento implementado_x000a_En el caso de ocurrencia de accidente o siniestro, dar estricta aplicación al procedimiento de reporte delos mismos, a fin de garantizar que se realicen los pasos administrativos correspondientes en los reportes respectivos._x000a_Hacer uso adecuado y permanente de las prendas y elementos de protección entregadas para el desarrollo de sus actividades_x000a_Verificar que todo el personal dispuesto para la operación del parque automotor haga uso de las prendas y elementos de protección entregados para la realización de sus actividades_x000a_Ejecutar las demás actividades que le sean asignadas por el contratante relacionados con el mantenimiento de vías y atención de emergencias viales"/>
    <x v="0"/>
    <s v=""/>
    <s v="VICTOR MANUEL"/>
    <s v="RAMIREZ  TORRES"/>
    <n v="3124005289"/>
    <s v=" 1) CALIDAD DEL SERVICIO _x000d_2) CUMPLIMIENTO _x000d_"/>
    <s v=" 1) 17/02/2021_ _x000d_2) 17/02/2021_ _x000d_"/>
    <s v=" 1) 05/07/2022_ _x000d_2) 05/07/2022_ _x000d_"/>
    <x v="0"/>
    <x v="0"/>
    <x v="0"/>
    <x v="0"/>
    <n v="52000000"/>
    <n v="26000000"/>
    <x v="0"/>
    <x v="4"/>
    <x v="0"/>
    <n v="17"/>
    <x v="1"/>
    <x v="1"/>
  </r>
  <r>
    <n v="33703"/>
    <n v="54571"/>
    <x v="0"/>
    <n v="30"/>
    <x v="0"/>
    <x v="0"/>
    <s v="El contrato que se pretende celebrar tendrá por objeto: Prestar los servicios como Inspector de Parque Automotor de la maquinaria y vehículos pesados de propiedad o tenencia del Fondo de Desarrollo Local de Sumapaz"/>
    <d v="2021-02-17T00:00:00"/>
    <d v="2021-02-18T00:00:00"/>
    <d v="2022-01-17T00:00:00"/>
    <s v="WILLIAN OSVALDO RUBIANO TELLEZ"/>
    <n v="11388875"/>
    <n v="26000000"/>
    <n v="2600000"/>
    <n v="28600000"/>
    <n v="2600000"/>
    <s v="10 mes(es)"/>
    <x v="0"/>
    <s v="3.3.1.16.05.57.1696"/>
    <x v="0"/>
    <x v="0"/>
    <x v="0"/>
    <x v="0"/>
    <x v="0"/>
    <x v="0"/>
    <x v="0"/>
    <x v="0"/>
    <x v="0"/>
    <x v="0"/>
    <s v="CARRERA 7 C # 51 - 65 ALTOS DEL PORTAL TORRE 2 APTO 602"/>
    <n v="7225223"/>
    <n v="1696"/>
    <s v="GESTIÓN PÚBLICA LOCAL"/>
    <s v="  Cdp 1 743 Fecha 14/12/2021 Valor 2,600,000; Cdp 2 218 Fecha 16/02/2021 Valor 52,000,000;"/>
    <s v="  Rp 1 970 Fecha 17/12/2021 Valor 2,600,000; Rp 2 271 Fecha 18/02/2021 Valor 26,000,000;"/>
    <x v="0"/>
    <s v=" 1 MODIFICACIÓN - ADICIÓN Y PRÓRROGA 16/12/2021 Valor 2600000 Plazo 0 Mes (es) 30 Dia (s); _x000d_"/>
    <x v="0"/>
    <x v="0"/>
    <x v="0"/>
    <x v="6"/>
    <s v="  "/>
    <x v="0"/>
    <s v="2894858-5 con fecha de expedicicon 17/02/2021 con fecha de aprobación 17/02/2021 de SURAMERICANA DE SEGUROS y 2894858¿5 con fecha de expedicicon 16/12/2021 con fecha de aprobación 17/12/2021 de SURAMERICANA DE SEGUROS"/>
    <n v="31555"/>
    <s v="27.5 Meses"/>
    <x v="0"/>
    <s v="1971-08-24 00:00:00.0"/>
    <s v="Inspeccionar y verificar el cumplimiento de las actividades realizadas por los operarios de maquinaria, conductores y ayudantes asignados para el mantenimiento y mejoramiento de la malla vial y la atención de emergencias viales_x000a_Verificar la aplicación y el cumplimiento del procedimiento de control y seguimiento al combustible que el FDLS disponga para la operación del parque automotor pesado. Para lo cual se deberá entregar de manera mensual junto con su informe de actividades los soportes que correspondan según el procedimiento implementado._x000a_Verificar la aplicación y el cumplimiento del procedimiento de control y seguimiento a los materiales e insumos que se destinen por el FDLS para el mantenimiento y mejoramiento vial, así como para la atención de emergencias viales. Para lo cual se deberá entregar de manera mensual junto con su informe de actividades los soportes que correspondan según el procedimiento implementado_x000a_Asistir a la reunión mensual del comité de movilidad y presentar el respectivo informe de las actividades realizadas en su zona en el mes inmediatamente anterior, dicho informe deberá contener el reporte del mantenimiento vial, atención de emergencias y demás actividades realizadas durante el periodo, indicando el total de kilómetros y los puntos o sectores intervenidos, anexando fotografías y georeferenciación._x000a_Verificar la aplicación y el cumplimiento del procedimiento de control y seguimiento a los repuestos, llantas y demás insumos que se utilicen para el normal funcionamiento del parque automotor, para lo cual se deberá entregar de manera mensual junto con su informe de actividades los soportes que correspondan según el procedimiento implementado_x000a_En el caso de ocurrencia de accidente o siniestro, dar estricta aplicación al procedimiento de reporte delos mismos, a fin de garantizar que se realicen los pasos administrativos correspondientes en los reportes respectivos._x000a_Hacer uso adecuado y permanente de las prendas y elementos de protección entregadas para el desarrollo de sus actividades_x000a_Verificar que todo el personal dispuesto para la operación del parque automotor haga uso de las prendas y elementos de protección entregados para la realización de sus actividades_x000a_Ejecutar las demás actividades que le sean asignadas por el contratante relacionados con el mantenimiento de vías y atención de emergencias viales"/>
    <x v="0"/>
    <s v="willirut98@hotmail.com"/>
    <s v="WILLIAN OSVALDO"/>
    <s v="RUBIANO  TELLEZ"/>
    <n v="0"/>
    <s v=" 1) CALIDAD DEL SERVICIO _x000d_2) CUMPLIMIENTO _x000d_3) CALIDAD DEL SERVICIO _x000d_4) CUMPLIMIENTO _x000d_"/>
    <s v=" 1) 17/02/2021_ _x000d_2) 17/02/2021_ _x000d_3) 16/12/2021_ _x000d_4) 16/12/2021_ _x000d_"/>
    <s v=" 1) 30/06/2022_ _x000d_2) 30/06/2022_ _x000d_3) 30/07/2022_ _x000d_4) 30/07/2022_ _x000d_"/>
    <x v="0"/>
    <x v="0"/>
    <x v="0"/>
    <x v="0"/>
    <n v="52000000"/>
    <n v="26000000"/>
    <x v="0"/>
    <x v="4"/>
    <x v="0"/>
    <n v="17"/>
    <x v="0"/>
    <x v="0"/>
  </r>
  <r>
    <n v="33910"/>
    <n v="55719"/>
    <x v="0"/>
    <n v="31"/>
    <x v="0"/>
    <x v="0"/>
    <s v="El contrato que se pretende celebrar tendrá por objeto: : ¿Prestar sus servicios de apoyo administrativo al parque automotor de propiedad del Fondo de Desarrollo Local de Sumapaz¿"/>
    <d v="2021-02-19T00:00:00"/>
    <d v="2021-02-24T00:00:00"/>
    <d v="2021-12-23T00:00:00"/>
    <s v="JULIAN  FELIPE  GUTIERREZ  CARDONA"/>
    <n v="1023015837"/>
    <n v="25000000"/>
    <n v="0"/>
    <n v="25000000"/>
    <n v="2500000"/>
    <s v="10 mes(es)"/>
    <x v="2"/>
    <s v="3.3.1.16.05.57.1696"/>
    <x v="0"/>
    <x v="0"/>
    <x v="0"/>
    <x v="0"/>
    <x v="0"/>
    <x v="0"/>
    <x v="1"/>
    <x v="0"/>
    <x v="0"/>
    <x v="0"/>
    <s v="LAGUNITAS"/>
    <s v=""/>
    <n v="1696"/>
    <s v="GESTIÓN PÚBLICA LOCAL"/>
    <s v="  Cdp 1 223 Fecha 16/02/2021 Valor 25,000,000;"/>
    <s v="  Rp 1 338 Fecha 24/02/2021 Valor 25,000,000;"/>
    <x v="1"/>
    <s v=" "/>
    <x v="0"/>
    <x v="0"/>
    <x v="0"/>
    <x v="3"/>
    <s v=" TÉCNICO EN MANTENIMIENTO ELÉCTRICO Y ELECTRÓNICO EN AUTOMOTORRES"/>
    <x v="0"/>
    <s v="390-47-994000058154 con fecha de expedicicon 20/02/2021 con fecha de aprobación 20/02/2021 de ASEGURADORA SOLIDARIA DE COLOMBIA"/>
    <n v="31754"/>
    <s v="14 Meses"/>
    <x v="0"/>
    <s v="1996-09-21 00:00:00.0"/>
    <s v="Apoyar en la planeación, contratación y ejecución de los programas de mantenimiento preventivo y correctivo de los vehículos de propiedad o tenencia del FDLS._x000a_Apoyar a los profesionales en la verificación de los repuestos, insumos y demás procedimientos que se le realicen a los vehículos del parque automotor de propiedad del FDLS con el fin de garantizar el correcto funcionamiento de estos. _x000a_Apoyar la elaboración, alimentación y actualización de manera permanente de la matriz de seguimiento de repuestos, reparaciones y demás de cada uno de los vehículos que conforman el parque automotor propiedad del Fondo de Desarrollo Local de Sumapaz._x000a_Apoyar la estructuración de informes o documentos que le sean indicados por el apoyo a la supervisión._x000d__x000a__x000d__x000a__x000a_Apoyar las actividades para la realización de reuniones, comités de contratación, capacitaciones, comités de seguimiento entre otros que deba adelantar el área._x000a_Apoyar a los profesionales en la verificación de los informes para la programación de PAC de los contratos que le sean designados, dando cumplimiento al Manual de Procesos y Procedimientos para tal fin._x000a_Las demás que demande la administración local que corresponda a la naturaleza del contrato y que sean necesarias para la consecución del fin del objeto contractual."/>
    <x v="0"/>
    <s v=""/>
    <s v="JULIAN  FELIPE "/>
    <s v="GUTIERREZ   CARDONA"/>
    <n v="0"/>
    <s v=" 1) CALIDAD DEL SERVICIO _x000d_2) CUMPLIMIENTO _x000d_"/>
    <s v=" 1) 20/02/2021_ _x000d_2) 20/02/2021_ _x000d_"/>
    <s v=" 1) 10/07/2022_ _x000d_2) 10/07/2022_ _x000d_"/>
    <x v="0"/>
    <x v="0"/>
    <x v="0"/>
    <x v="0"/>
    <n v="25000000"/>
    <n v="0"/>
    <x v="0"/>
    <x v="1"/>
    <x v="0"/>
    <n v="23"/>
    <x v="1"/>
    <x v="1"/>
  </r>
  <r>
    <n v="33737"/>
    <n v="54517"/>
    <x v="0"/>
    <n v="32"/>
    <x v="0"/>
    <x v="0"/>
    <s v="El contrato que se pretende celebrar tendrá por objeto: Prestar los servicios como Conductor de Vehículos Pesados de propiedad o tenencia del Fondo de Desarrollo Local de Sumapaz."/>
    <d v="2021-02-18T00:00:00"/>
    <d v="2021-02-19T00:00:00"/>
    <d v="2022-01-18T00:00:00"/>
    <s v="HILBER  VERGARA ROBAYO"/>
    <n v="80877733"/>
    <n v="25500000"/>
    <n v="2550000"/>
    <n v="28050000"/>
    <n v="2550000"/>
    <s v="10 mes(es)"/>
    <x v="0"/>
    <s v="3.3.1.16.05.57.1696"/>
    <x v="0"/>
    <x v="0"/>
    <x v="0"/>
    <x v="0"/>
    <x v="0"/>
    <x v="0"/>
    <x v="0"/>
    <x v="0"/>
    <x v="0"/>
    <x v="0"/>
    <s v="V.R.D. LAS VEGAS FINCA LAS DELICIAS"/>
    <s v=""/>
    <n v="1696"/>
    <s v="GESTIÓN PÚBLICA LOCAL"/>
    <s v="  Cdp 1 754 Fecha 15/12/2021 Valor 2,550,000; Cdp 2 219 Fecha 16/02/2021 Valor 280,500,000;"/>
    <s v="  Rp 1 975 Fecha 17/12/2021 Valor 2,550,000; Rp 2 292 Fecha 19/02/2021 Valor 25,500,000;"/>
    <x v="0"/>
    <s v=" 1 MODIFICACIÓN - ADICIÓN Y PRÓRROGA 17/12/2021 Valor 2550000 Plazo 0 Mes (es) 30 Dia (s); _x000d_"/>
    <x v="0"/>
    <x v="0"/>
    <x v="0"/>
    <x v="0"/>
    <s v="  "/>
    <x v="0"/>
    <s v="2896334-7 con fecha de expedicicon 18/02/2021 con fecha de aprobación 18/02/2021 de SURAMERICANA DE SEGUROS y 2896334-7 con fecha de expedicicon 17/12/2021 con fecha de aprobación 17/12/2021 de SURAMERICANA DE SEGUROS"/>
    <n v="31588"/>
    <s v="23.5 Meses"/>
    <x v="0"/>
    <s v="1983-05-29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
    <s v="HILBER "/>
    <s v="VERGARA  ROBAYO"/>
    <n v="3103213619"/>
    <s v=" 1) CALIDAD DEL SERVICIO _x000d_2) CUMPLIMIENTO _x000d_3) CALIDAD DEL SERVICIO _x000d_4) CUMPLIMIENTO _x000d_"/>
    <s v=" 1) 18/02/2021_ _x000d_2) 18/02/2021_ _x000d_3) 17/12/2021_ _x000d_4) 17/12/2021_ _x000d_"/>
    <s v=" 1) 30/06/2022_ _x000d_2) 30/06/2022_ _x000d_3) 30/07/2022_ _x000d_4) 30/07/2022_ _x000d_"/>
    <x v="0"/>
    <x v="0"/>
    <x v="0"/>
    <x v="0"/>
    <n v="280500000"/>
    <n v="255000000"/>
    <x v="0"/>
    <x v="1"/>
    <x v="0"/>
    <n v="18"/>
    <x v="0"/>
    <x v="0"/>
  </r>
  <r>
    <n v="33856"/>
    <n v="54517"/>
    <x v="0"/>
    <n v="33"/>
    <x v="0"/>
    <x v="0"/>
    <s v="El contrato que se pretende celebrar tendrá por objeto: Prestar los servicios como Conductor de Vehículos Pesados de propiedad o tenencia del Fondo de Desarrollo Local de Sumapaz."/>
    <d v="2021-02-21T00:00:00"/>
    <d v="2021-02-24T00:00:00"/>
    <d v="2022-01-23T00:00:00"/>
    <s v="WILLIAM ESNEIDER CHINGATE PULIDO"/>
    <n v="11448287"/>
    <n v="25500000"/>
    <n v="2550000"/>
    <n v="28050000"/>
    <n v="2550000"/>
    <s v="10 mes(es)"/>
    <x v="1"/>
    <s v="3.3.1.16.05.57.1696"/>
    <x v="0"/>
    <x v="0"/>
    <x v="0"/>
    <x v="0"/>
    <x v="0"/>
    <x v="0"/>
    <x v="0"/>
    <x v="0"/>
    <x v="0"/>
    <x v="0"/>
    <s v="DIAGONAL 93 A SUR # 3 D - 62 ESTE"/>
    <s v=""/>
    <n v="1696"/>
    <s v="GESTIÓN PÚBLICA LOCAL"/>
    <s v="  Cdp 1 766 Fecha 16/12/2021 Valor 2,550,000; Cdp 2 219 Fecha 16/02/2021 Valor 280,500,000;"/>
    <s v="  Rp 1 973 Fecha 17/12/2021 Valor 2,550,000; Rp 2 334 Fecha 24/02/2021 Valor 25,500,000;"/>
    <x v="0"/>
    <s v=" 1 MODIFICACIÓN - ADICIÓN Y PRÓRROGA 17/12/2021 Valor 2550000 Plazo 1 Mes (es) 0 Dia (s); _x000d_"/>
    <x v="0"/>
    <x v="0"/>
    <x v="0"/>
    <x v="0"/>
    <s v="  "/>
    <x v="0"/>
    <s v="390-47-994000058163 con fecha de expedicicon 22/02/2021 con fecha de aprobación 22/02/2021 de ASEGURADORA SOLIDARIA DE COLOMBIA y 390-47-994000058163 con fecha de expedicicon 17/12/2021 con fecha de aprobación 17/12/2021 de ASEGURADORA SOLIDARIA DE COLOMBIA"/>
    <n v="31705"/>
    <s v="11 Meses"/>
    <x v="0"/>
    <s v="1983-07-16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
    <s v="WILLIAM ESNEIDER"/>
    <s v="CHINGATE  PULIDO"/>
    <n v="0"/>
    <s v=" 1) CALIDAD DEL SERVICIO _x000d_2) CUMPLIMIENTO _x000d_3) CALIDAD DEL SERVICIO _x000d_4) CUMPLIMIENTO _x000d_"/>
    <s v=" 1) 22/02/2021_ _x000d_2) 22/02/2021_ _x000d_3) 17/12/2021_ _x000d_4) 17/12/2021_ _x000d_"/>
    <s v=" 1) 10/07/2022_ _x000d_2) 10/07/2022_ _x000d_3) 07/08/2022_ _x000d_4) 07/08/2022_ _x000d_"/>
    <x v="0"/>
    <x v="0"/>
    <x v="0"/>
    <x v="0"/>
    <n v="280500000"/>
    <n v="255000000"/>
    <x v="0"/>
    <x v="1"/>
    <x v="0"/>
    <n v="23"/>
    <x v="0"/>
    <x v="0"/>
  </r>
  <r>
    <n v="33835"/>
    <n v="54517"/>
    <x v="0"/>
    <n v="34"/>
    <x v="0"/>
    <x v="0"/>
    <s v="El contrato que se pretende celebrar tendrá por objeto: Prestar los servicios como Conductor de Vehículos Pesados de propiedad o tenencia del Fondo de Desarrollo Local de Sumapaz."/>
    <d v="2021-02-19T00:00:00"/>
    <d v="2021-02-24T00:00:00"/>
    <d v="2021-12-23T00:00:00"/>
    <s v="MOISES  DELGADO VERGARA"/>
    <n v="1022924525"/>
    <n v="25500000"/>
    <n v="0"/>
    <n v="25500000"/>
    <n v="2550000"/>
    <s v="10 mes(es)"/>
    <x v="2"/>
    <s v="3.3.1.16.05.57.1696"/>
    <x v="0"/>
    <x v="0"/>
    <x v="0"/>
    <x v="0"/>
    <x v="0"/>
    <x v="0"/>
    <x v="1"/>
    <x v="0"/>
    <x v="0"/>
    <x v="0"/>
    <s v="CALLE 71 B SUR # 14 - 64"/>
    <n v="7359113"/>
    <n v="1696"/>
    <s v="GESTIÓN PÚBLICA LOCAL"/>
    <s v="  Cdp 1 219 Fecha 16/02/2021 Valor 280,500,000;"/>
    <s v="  Rp 1 333 Fecha 24/02/2021 Valor 25,500,000;"/>
    <x v="1"/>
    <s v=" "/>
    <x v="0"/>
    <x v="0"/>
    <x v="0"/>
    <x v="0"/>
    <s v="  "/>
    <x v="0"/>
    <s v="390-47-994000058141 con fecha de expedicicon 19/02/2021 con fecha de aprobación 19/02/2021 de ASEGURADORA SOLIDARIA DE COLOMBIA"/>
    <n v="31684"/>
    <s v="22.5 Meses"/>
    <x v="0"/>
    <s v="1986-05-12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mochitoii2009@hotmail.com"/>
    <s v="MOISES "/>
    <s v="DELGADO  VERGARA"/>
    <n v="0"/>
    <s v=" 1) CALIDAD DEL SERVICIO _x000d_2) CUMPLIMIENTO _x000d_"/>
    <s v=" 1) 19/02/2021_ _x000d_2) 19/02/2021_ _x000d_"/>
    <s v=" 1) 10/07/2022_ _x000d_2) 10/07/2022_ _x000d_"/>
    <x v="0"/>
    <x v="0"/>
    <x v="0"/>
    <x v="0"/>
    <n v="280500000"/>
    <n v="255000000"/>
    <x v="0"/>
    <x v="1"/>
    <x v="0"/>
    <n v="23"/>
    <x v="1"/>
    <x v="1"/>
  </r>
  <r>
    <n v="33992"/>
    <n v="54517"/>
    <x v="0"/>
    <n v="34"/>
    <x v="0"/>
    <x v="0"/>
    <s v="El contrato que se pretende celebrar tendrá por objeto: Prestar los servicios como Conductor de Vehículos Pesados de propiedad o tenencia del Fondo de Desarrollo Local de Sumapaz."/>
    <d v="2021-03-19T00:00:00"/>
    <d v="2021-03-26T00:00:00"/>
    <d v="2022-01-27T00:00:00"/>
    <s v="CAMILO ANDRES SUSA CIFUENTES "/>
    <n v="1069230738"/>
    <n v="25500000"/>
    <n v="2550000"/>
    <n v="28050000"/>
    <n v="2550000"/>
    <s v="10 mes(es)"/>
    <x v="0"/>
    <s v="3.3.1.16.05.57.1696"/>
    <x v="0"/>
    <x v="0"/>
    <x v="0"/>
    <x v="0"/>
    <x v="0"/>
    <x v="0"/>
    <x v="0"/>
    <x v="0"/>
    <x v="0"/>
    <x v="0"/>
    <s v="LA UNION"/>
    <n v="7351210"/>
    <n v="1696"/>
    <s v="GESTIÓN PÚBLICA LOCAL"/>
    <s v="  Cdp 1 219 Fecha 16/02/2021 Valor 280,500,000; Cdp 2 760 Fecha 16/12/2021 Valor 2,550,000;"/>
    <s v="  Rp 1 473 Fecha 26/03/2021 Valor 25,500,000; Rp 2 979 Fecha 20/12/2021 Valor 2,550,000;"/>
    <x v="0"/>
    <s v=" 1 MODIFICACIÓN - ADICIÓN Y PRÓRROGA 17/12/2021 Valor 2550000 Plazo 0 Mes (es) 30 Dia (s); _x000d_"/>
    <x v="0"/>
    <x v="0"/>
    <x v="0"/>
    <x v="0"/>
    <s v="  "/>
    <x v="0"/>
    <s v="390-47-9940000058141 con fecha de expedicicon 17/12/2021 con fecha de aprobación 17/12/2021 de ASEGURADORA SOLIDARIA DE COLOMBIA y 2937154-5 con fecha de expedicicon 19/03/2021 con fecha de aprobación 22/03/2021 de SURAMERICANA DE SEGUROS"/>
    <n v="31830"/>
    <s v="26.5 Meses"/>
    <x v="0"/>
    <s v="1991-10-22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
    <s v="CAMILO ANDRES"/>
    <s v="SUSA  CIFUENTES "/>
    <n v="0"/>
    <s v=" 1) CALIDAD DEL SERVICIO _x000d_2) CUMPLIMIENTO _x000d_3) CALIDAD DEL SERVICIO _x000d_4) CUMPLIMIENTO _x000d_"/>
    <s v=" 1) 17/12/2021_ _x000d_2) 17/12/2021_ _x000d_3) 19/03/2021_ _x000d_4) 19/03/2021_ _x000d_"/>
    <s v=" 1) 07/08/2022_ _x000d_2) 07/08/2022_ _x000d_3) 05/08/2022_ _x000d_4) 05/08/2022_ _x000d_"/>
    <x v="0"/>
    <x v="0"/>
    <x v="0"/>
    <x v="0"/>
    <n v="280500000"/>
    <n v="255000000"/>
    <x v="0"/>
    <x v="1"/>
    <x v="0"/>
    <n v="27"/>
    <x v="0"/>
    <x v="0"/>
  </r>
  <r>
    <n v="33778"/>
    <n v="55049"/>
    <x v="0"/>
    <n v="35"/>
    <x v="0"/>
    <x v="0"/>
    <s v="El contrato que se pretende celebrar tendrá por objeto:Prestar los servicios profesionales para apoyar la planeación de los proyectos de inversión del Sector de participación que ejecute el Fondo de Desarrollo Local de Sumapaz._x000d__x000a__x000d__x000a_"/>
    <d v="2021-02-19T00:00:00"/>
    <d v="2021-02-23T00:00:00"/>
    <d v="2021-12-22T00:00:00"/>
    <s v="ANGIE CAROLINA PRIETO ALVARADO"/>
    <n v="1015415370"/>
    <n v="57000000"/>
    <n v="0"/>
    <n v="57000000"/>
    <n v="5700000"/>
    <s v="10 mes(es)"/>
    <x v="2"/>
    <s v="3.3.1.16.05.56.1691"/>
    <x v="0"/>
    <x v="0"/>
    <x v="0"/>
    <x v="0"/>
    <x v="0"/>
    <x v="0"/>
    <x v="1"/>
    <x v="0"/>
    <x v="0"/>
    <x v="0"/>
    <s v="CARRERA 33 # 1 D - 50"/>
    <n v="9335073"/>
    <n v="1691"/>
    <s v="FORTALECIMIENTO DE CULTURA CIUDADANA Y SU INSTITUCIONALIDAD"/>
    <s v="  Cdp 1 241 Fecha 17/02/2021 Valor 57,000,000;"/>
    <s v="  Rp 1 329 Fecha 23/02/2021 Valor 57,000,000;"/>
    <x v="1"/>
    <s v=" "/>
    <x v="0"/>
    <x v="1"/>
    <x v="0"/>
    <x v="7"/>
    <s v=" ADMINISTRACIÓN DE EMPRESAS"/>
    <x v="0"/>
    <s v="2897790-7 con fecha de expedicicon 19/02/2021 con fecha de aprobación 19/02/2021 de SURAMERICANA DE SEGUROS"/>
    <n v="31629"/>
    <s v="31.5 Meses"/>
    <x v="0"/>
    <s v="1990-01-02 00:00:00.0"/>
    <s v="Promover estrategias de participación ciudadana y comunitaria vinculantes con los propósitos del Plan de Desarrollo Local y realizar acompañamiento a la Administración Local en las diferentes instancias de participación que le sean delegadas por la/el alcalde(sa)._x000a_Realizar la formulación de los proyectos de inversión que le sean designados del Sector de participación, actualizar los Documentos Técnicos de Soporte y solicitar la actualización de las Fichas EBI._x000a_Elaborar los estudios previos de los proyectos de inversión que le sean designados del Sector participación (Especificaciones técnicas, estudios de mercado, análisis del sector, criterios de verificación y calificación, condiciones del contrato, entre otros)._x000a_Realizar el seguimiento a la ejecución de los contratos (Apoyo a la supervisión, revisión de informes, modificaciones contractuales, programación de PAC), que le sean designados del Sector Participación_x000a_Asistir, a las reuniones, comités y capacitaciones, entre otros, representar a la Administración en los espacios del sector y hacer parte de los comités que le sean designados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surjan de la naturaleza de su contrato. "/>
    <x v="0"/>
    <s v=""/>
    <s v="ANGIE CAROLINA"/>
    <s v="PRIETO  ALVARADO"/>
    <n v="0"/>
    <s v=" 1) CALIDAD DEL SERVICIO _x000d_2) CUMPLIMIENTO _x000d_"/>
    <s v=" 1) 19/02/2021_ _x000d_2) 19/02/2021_ _x000d_"/>
    <s v=" 1) 05/07/2022_ _x000d_2) 05/07/2022_ _x000d_"/>
    <x v="0"/>
    <x v="0"/>
    <x v="0"/>
    <x v="0"/>
    <n v="57000000"/>
    <n v="0"/>
    <x v="0"/>
    <x v="1"/>
    <x v="0"/>
    <n v="22"/>
    <x v="1"/>
    <x v="1"/>
  </r>
  <r>
    <n v="33792"/>
    <n v="56613"/>
    <x v="0"/>
    <n v="36"/>
    <x v="0"/>
    <x v="0"/>
    <s v="El contrato que se pretende celebrar tendrá por objeto: ¿Prestar sus servicios profesionales al área de Gestión de Desarrollo Local para realizar la formulación, ejecución y seguimiento del proyecto de inversión &quot; Conectividad y redes de comunicación &quot;."/>
    <d v="2021-02-19T00:00:00"/>
    <d v="2021-02-22T00:00:00"/>
    <d v="2022-01-05T00:00:00"/>
    <s v="JESUS  EDIMER RONCANCIO RONCANCIO"/>
    <n v="79889352"/>
    <n v="57000000"/>
    <n v="2850000"/>
    <n v="59850000"/>
    <n v="5700000"/>
    <s v="10 mes(es)"/>
    <x v="3"/>
    <s v="3.3.1.16.05.54.1692"/>
    <x v="0"/>
    <x v="0"/>
    <x v="0"/>
    <x v="0"/>
    <x v="0"/>
    <x v="0"/>
    <x v="0"/>
    <x v="0"/>
    <x v="0"/>
    <x v="0"/>
    <s v="CALLE 151 C # 107 - 10 INT 2 APTO 701"/>
    <s v=""/>
    <n v="1692"/>
    <s v="CONECTIVIDAD Y REDES DE COMUNICACIÓN"/>
    <s v="  Cdp 1 767 Fecha 16/12/2021 Valor 2,850,000; Cdp 2 239 Fecha 17/02/2021 Valor 57,000,000;"/>
    <s v="  Rp 1 983 Fecha 20/12/2021 Valor 2,850,000; Rp 2 296 Fecha 19/02/2021 Valor 57,000,000;"/>
    <x v="0"/>
    <s v=" 1 MODIFICACIÓN - ADICIÓN Y PRÓRROGA 20/12/2021 Valor 2850000 Plazo 0 Mes (es) 15 Dia (s); _x000d_"/>
    <x v="0"/>
    <x v="1"/>
    <x v="0"/>
    <x v="1"/>
    <s v=" INGENIERÍA DE SISTEMAS"/>
    <x v="0"/>
    <s v="2897868¿2 con fecha de expedicicon 21/12/2021 con fecha de aprobación 21/12/2021 de SURAMERICANA DE SEGUROS y 2897868-2 con fecha de expedicicon 19/02/2021 con fecha de aprobación 19/02/2021 de SURAMERICANA DE SEGUROS"/>
    <n v="31644"/>
    <s v="45.5 Meses"/>
    <x v="0"/>
    <s v="1978-12-18 00:00:00.0"/>
    <s v="1._x0009_Realizar las etapas de formulación y elaboración de estudios previos de los proyectos de inversión que le sean designados para operativizar los portales interactivos: Actualizar los Documentos Técnicos de Soporte y las Fichas EBI, definir Especificaciones técnicas, realizar estudios de mercado, elaborar análisis del sector, definir criterios de verificación y calificación y condiciones del contrato, entre otros_x000a_2._x0009_Elaborar las fichas técnicas sobre los Estudios Previos de los proyectos designados y presentarlas ante el Comité de Contratación, para sus observaciones y recomendaciones.  Así mismo, atender y/o acatar las recomendaciones y sugerencias pertinentes. _x000a_3._x0009_Apoyar los procesos contractuales de los estudios previos elaborados para operativizar los portales interactivos, (Responder las observaciones en cada etapa, proyectar adendas, verificar y calificar propuestas)._x000a_4._x0009_Realizar el seguimiento a la ejecución de los contratos (Apoyo a la supervisión, revisión de informes, modificaciones contractuales, programación _x000a_5._x0009_Realizar actividades de apoyo a los servicios y necesidades informáticas del Fondo de Desarrollo Loca y dar conceptos técnicos sobre el estado de los equipos y los aplicativos, según las solicitudes que le sean asignadas._x000a_6._x0009_Asistir, a las reuniones, comités y capacitaciones, entre otros, representar a la Administración en los espacios del sector y hacer parte de los comités que le sean designados._x000a_7._x0009_Realizar la verificación técnica, administrativa y financiera de contratos de vigencias anteriores que se le asignen y que se encuentren en proceso de terminación para su respectiva liquidación._x000a_8.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9._x0009_Las demás que demande la administración local que corresponda a la naturaleza del contrato y que sean necesarias para la consecución del fin del objeto contractual."/>
    <x v="0"/>
    <s v=""/>
    <s v="JESUS  EDIMER"/>
    <s v="RONCANCIO  RONCANCIO"/>
    <n v="0"/>
    <s v=" 1) CALIDAD DEL SERVICIO _x000d_2) CUMPLIMIENTO _x000d_3) CALIDAD DEL SERVICIO _x000d_4) CUMPLIMIENTO _x000d_"/>
    <s v=" 1) 21/12/2021_ _x000d_2) 21/12/2021_ _x000d_3) 19/02/2021_ _x000d_4) 19/02/2021_ _x000d_"/>
    <s v=" 1) 18/07/2022_ _x000d_2) 18/07/2022_ _x000d_3) 30/06/2022_ _x000d_4) 30/06/2022_ _x000d_"/>
    <x v="0"/>
    <x v="0"/>
    <x v="0"/>
    <x v="0"/>
    <n v="57000000"/>
    <n v="0"/>
    <x v="0"/>
    <x v="2"/>
    <x v="0"/>
    <n v="5"/>
    <x v="0"/>
    <x v="0"/>
  </r>
  <r>
    <n v="33769"/>
    <n v="55041"/>
    <x v="0"/>
    <n v="37"/>
    <x v="0"/>
    <x v="0"/>
    <s v="El contrato que se pretende celebrar tendrá por objeto: 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_x000d__x000a__x000d__x000a_"/>
    <d v="2021-02-19T00:00:00"/>
    <d v="2021-02-22T00:00:00"/>
    <d v="2021-12-21T00:00:00"/>
    <s v="ANA ROSA BAUTISTA RINCON"/>
    <n v="52008301"/>
    <n v="57000000"/>
    <n v="0"/>
    <n v="57000000"/>
    <n v="5700000"/>
    <s v="10 mes(es)"/>
    <x v="2"/>
    <s v="3.3.1.16.03.40.1674"/>
    <x v="0"/>
    <x v="0"/>
    <x v="0"/>
    <x v="0"/>
    <x v="0"/>
    <x v="0"/>
    <x v="1"/>
    <x v="0"/>
    <x v="0"/>
    <x v="0"/>
    <s v="TRANSVERSAL 45 # 77 - 35 SUR BOGOTÁ"/>
    <n v="7186599"/>
    <n v="1674"/>
    <s v="MÁS MUJERES VIVEN UNA VIDA LIBRE DE VIOLENCIAS, SE SIENTEN SEGURAS Y ACCEDEN CON CONFIANZA AL SISTEMA DE JUSTICIA."/>
    <s v="  Cdp 1 237 Fecha 17/02/2021 Valor 57,000,000;"/>
    <s v="  Rp 1 294 Fecha 19/02/2021 Valor 57,000,000;"/>
    <x v="1"/>
    <s v=" "/>
    <x v="0"/>
    <x v="1"/>
    <x v="0"/>
    <x v="1"/>
    <s v=" PSICOLOGÍA"/>
    <x v="0"/>
    <s v="2897470-5 con fecha de expedicicon 19/02/2021 con fecha de aprobación 19/02/2021 de SURAMERICANA DE SEGUROS"/>
    <n v="31620"/>
    <s v="44.2 Meses"/>
    <x v="0"/>
    <s v="1969-02-14 00:00:00.0"/>
    <s v="Coordinar la implementación de la Política Publica de Mujeres y Equidad de género, a nivel local._x000a_Elaborar el diagnostico, formulación y aprobación de planes, programas, proyectos, presupuestos y actividades de gestión pública en la localidad, con el propósito de garantizar la transversalidad del enfoque de género, de derechos de las mujeres y diferencial de acuerdo con la Política Publica de Mujeres y Equidad de género._x000a_Efectuar la planeación, gestión, convocatoria, acompañamiento y seguimiento a la participación e instancias de las mujeres y de enfoque de género, en vía de fortalecer sus procesos de participación, representación e incidencia en la dinámica a nivel local._x000a_Servir de enlace entre las instancias de mujeres y de enfoques diferenciales, con las autoridades locales, a fin de visibilizar sus demandas y propuestas para garantizar el ejercicio de sus derechos_x000a_Asegurar la coordinación interinstitucional para los temas relacionados con la PPMEYG y mantener constante articulación con la Secretaría Distrital de la Mujer_x000a_Orientar y liderar la construcción de acciones locales encaminadas a visibilizar los derechos de las mujeres en sus diferencias y diversidad._x000d__x000a__x000d__x000a_"/>
    <x v="0"/>
    <s v=""/>
    <s v="ANA ROSA"/>
    <s v="BAUTISTA  RINCON"/>
    <n v="3144606995"/>
    <s v=" 1) CALIDAD DEL SERVICIO _x000d_2) CUMPLIMIENTO _x000d_"/>
    <s v=" 1) 19/02/2021_ _x000d_2) 19/02/2021_ _x000d_"/>
    <s v=" 1) 30/06/2022_ _x000d_2) 30/06/2022_ _x000d_"/>
    <x v="0"/>
    <x v="0"/>
    <x v="0"/>
    <x v="0"/>
    <n v="57000000"/>
    <n v="0"/>
    <x v="0"/>
    <x v="1"/>
    <x v="0"/>
    <n v="21"/>
    <x v="1"/>
    <x v="1"/>
  </r>
  <r>
    <n v="33794"/>
    <n v="54517"/>
    <x v="0"/>
    <n v="38"/>
    <x v="0"/>
    <x v="0"/>
    <s v="El contrato que se pretende celebrar tendrá por objeto: Prestar los servicios como Conductor de Vehículos Pesados de propiedad o tenencia del Fondo de Desarrollo Local de Sumapaz."/>
    <d v="2021-02-18T00:00:00"/>
    <d v="2021-02-19T00:00:00"/>
    <d v="2022-01-18T00:00:00"/>
    <s v="ELKIN ANDRES GARCIA CIFUENTES"/>
    <n v="1007829181"/>
    <n v="25500000"/>
    <n v="2550000"/>
    <n v="28050000"/>
    <n v="2550000"/>
    <s v="10 mes(es)"/>
    <x v="0"/>
    <s v="3.3.1.16.05.57.1696"/>
    <x v="0"/>
    <x v="0"/>
    <x v="0"/>
    <x v="0"/>
    <x v="0"/>
    <x v="0"/>
    <x v="0"/>
    <x v="0"/>
    <x v="0"/>
    <x v="0"/>
    <s v="CARRERA 14 # 108 - 11 SUR"/>
    <s v=""/>
    <n v="1696"/>
    <s v="GESTIÓN PÚBLICA LOCAL"/>
    <s v="  Cdp 1 755 Fecha 15/12/2021 Valor 2,550,000; Cdp 2 219 Fecha 16/02/2021 Valor 280,500,000;"/>
    <s v="  Rp 1 974 Fecha 17/12/2021 Valor 2,550,000; Rp 2 293 Fecha 19/02/2021 Valor 25,500,000;"/>
    <x v="0"/>
    <s v=" 1 MODIFICACIÓN - ADICIÓN Y PRÓRROGA 17/12/2021 Valor 2550000 Plazo 0 Mes (es) 30 Dia (s); _x000d_"/>
    <x v="0"/>
    <x v="0"/>
    <x v="0"/>
    <x v="0"/>
    <s v="  "/>
    <x v="0"/>
    <s v="2897088-4 con fecha de expedicicon 18/02/2021 con fecha de aprobación 18/02/2021 de SURAMERICANA DE SEGUROS y 2897088-4 con fecha de expedicicon 17/12/2021 con fecha de aprobación 17/12/2021 de SURAMERICANA DE SEGUROS"/>
    <n v="31645"/>
    <s v="23.5 Meses"/>
    <x v="0"/>
    <s v="1993-04-21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
    <s v="ELKIN ANDRES"/>
    <s v="GARCIA  CIFUENTES"/>
    <n v="3214509261"/>
    <s v=" 1) CALIDAD DEL SERVICIO _x000d_2) CUMPLIMIENTO _x000d_3) CALIDAD DEL SERVICIO _x000d_4) CUMPLIMIENTO _x000d_"/>
    <s v=" 1) 18/02/2021_ _x000d_2) 18/02/2021_ _x000d_3) 17/12/2021_ _x000d_4) 17/12/2021_ _x000d_"/>
    <s v=" 1) 30/06/2022_ _x000d_2) 30/06/2022_ _x000d_3) 30/07/2022_ _x000d_4) 30/07/2022_ _x000d_"/>
    <x v="0"/>
    <x v="0"/>
    <x v="0"/>
    <x v="0"/>
    <n v="280500000"/>
    <n v="255000000"/>
    <x v="0"/>
    <x v="1"/>
    <x v="0"/>
    <n v="18"/>
    <x v="0"/>
    <x v="0"/>
  </r>
  <r>
    <n v="33795"/>
    <n v="54517"/>
    <x v="0"/>
    <n v="39"/>
    <x v="0"/>
    <x v="0"/>
    <s v="El contrato que se pretende celebrar tendrá por objeto: Prestar los servicios como Conductor de Vehículos Pesados de propiedad o tenencia del Fondo de Desarrollo Local de Sumapaz."/>
    <d v="2021-02-18T00:00:00"/>
    <d v="2021-02-19T00:00:00"/>
    <d v="2022-01-18T00:00:00"/>
    <s v="CARLOS JULIO PALACIOS RAMIREZ"/>
    <n v="79819241"/>
    <n v="25500000"/>
    <n v="2550000"/>
    <n v="28050000"/>
    <n v="2550000"/>
    <s v="10 mes(es)"/>
    <x v="0"/>
    <s v="3.3.1.16.05.57.1696"/>
    <x v="0"/>
    <x v="0"/>
    <x v="0"/>
    <x v="0"/>
    <x v="0"/>
    <x v="0"/>
    <x v="0"/>
    <x v="0"/>
    <x v="0"/>
    <x v="0"/>
    <s v="VEREDA SAN JUAN"/>
    <n v="3407015"/>
    <n v="1696"/>
    <s v="GESTIÓN PÚBLICA LOCAL"/>
    <s v="  Cdp 1 753 Fecha 15/12/2021 Valor 2,550,000; Cdp 2 219 Fecha 16/02/2021 Valor 280,500,000;"/>
    <s v="  Rp 1 976 Fecha 17/12/2021 Valor 2,550,000; Rp 2 295 Fecha 19/02/2021 Valor 25,500,000;"/>
    <x v="0"/>
    <s v=" 1 MODIFICACIÓN - ADICIÓN Y PRÓRROGA 17/12/2021 Valor 2550000 Plazo 0 Mes (es) 30 Dia (s); _x000d_"/>
    <x v="0"/>
    <x v="0"/>
    <x v="0"/>
    <x v="0"/>
    <s v="  "/>
    <x v="0"/>
    <s v="2897106-9 con fecha de expedicicon 18/02/2021 con fecha de aprobación 18/02/2021 de SURAMERICANA DE SEGUROS y 2897106-9 con fecha de expedicicon 17/12/2021 con fecha de aprobación 17/12/2021 de SURAMERICANA DE SEGUROS"/>
    <n v="31646"/>
    <s v="23.5 Meses"/>
    <x v="0"/>
    <s v="1982-10-03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carlospatopalacios@gmail.com"/>
    <s v="CARLOS JULIO"/>
    <s v="PALACIOS  RAMIREZ"/>
    <n v="0"/>
    <s v=" 1) CALIDAD DEL SERVICIO _x000d_2) CUMPLIMIENTO _x000d_3) CALIDAD DEL SERVICIO _x000d_4) CUMPLIMIENTO _x000d_"/>
    <s v=" 1) 18/02/2021_ _x000d_2) 18/02/2021_ _x000d_3) 17/12/2021_ _x000d_4) 17/12/2021_ _x000d_"/>
    <s v=" 1) 30/06/2022_ _x000d_2) 30/06/2022_ _x000d_3) 30/07/2022_ _x000d_4) 30/07/2022_ _x000d_"/>
    <x v="0"/>
    <x v="0"/>
    <x v="0"/>
    <x v="0"/>
    <n v="280500000"/>
    <n v="255000000"/>
    <x v="0"/>
    <x v="1"/>
    <x v="0"/>
    <n v="18"/>
    <x v="0"/>
    <x v="0"/>
  </r>
  <r>
    <n v="34039"/>
    <n v="56578"/>
    <x v="0"/>
    <n v="40"/>
    <x v="0"/>
    <x v="0"/>
    <s v="El contrato que se pretende celebrar tendrá por objeto: Prestar los servicios profesionales al Área de Gestión de Desarrollo Local para apoyar la planeación, ejecución y seguimiento a los proyectos de inversión que le sean designados."/>
    <d v="2021-02-24T00:00:00"/>
    <d v="2021-02-25T00:00:00"/>
    <d v="2022-01-08T00:00:00"/>
    <s v="ANAMARÍA   GÓMEZ  COLMENARES"/>
    <n v="1014239239"/>
    <n v="57000000"/>
    <n v="2850000"/>
    <n v="59850000"/>
    <n v="5700000"/>
    <s v="10 mes(es)"/>
    <x v="3"/>
    <s v="3.3.1.16.04.49.1688"/>
    <x v="0"/>
    <x v="0"/>
    <x v="0"/>
    <x v="0"/>
    <x v="0"/>
    <x v="0"/>
    <x v="0"/>
    <x v="0"/>
    <x v="0"/>
    <x v="0"/>
    <s v="CALLE 129 B BIS # 89 B - 10"/>
    <s v=""/>
    <n v="1688"/>
    <s v="MOVILIDAD SEGURA, SOSTENIBLE Y ACCESIBLE"/>
    <s v="  Cdp 1 770 Fecha 21/12/2021 Valor 2,850,000; Cdp 2 323 Fecha 23/02/2021 Valor 57,000,000;"/>
    <s v="  Rp 1 991 Fecha 22/12/2021 Valor 2,850,000; Rp 2 343 Fecha 25/02/2021 Valor 57,000,000;"/>
    <x v="0"/>
    <s v=" 1 MODIFICACIÓN - ADICIÓN Y PRÓRROGA 21/12/2021 Valor 2850000 Plazo 0 Mes (es) 15 Dia (s); _x000d_"/>
    <x v="0"/>
    <x v="1"/>
    <x v="0"/>
    <x v="1"/>
    <s v=" INGENIERÍA CIVIL"/>
    <x v="0"/>
    <s v="64-44-101021595 con fecha de expedicicon 22/12/2021 con fecha de aprobación 23/12/2021 de SEGUROS DEL ESTADO y 64-44-101021595 con fecha de expedicicon 25/02/2021 con fecha de aprobación 25/02/2021 de SEGUROS DEL ESTADO"/>
    <n v="31876"/>
    <s v="26.8 Meses"/>
    <x v="0"/>
    <s v="1992-12-28 00:00:00.0"/>
    <s v="Realizar las etapas de formulación y elaboración de estudios previos de los proyectos de inversión que le sean designados en el tema de Infraestructura y Malla Vial: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_x000a_Apoyar los procesos contractuales de los estudios previos elaborados de los proyectos de Infraestructura y Malla Vial, (Responder las observaciones en cada etapa, proyectar adendas, verificar y calificar propuestas)._x000a_Realizar el seguimiento a la ejecución de los contratos de las personas que conducen y apoyan la maquinaria pesada, programar y llevar el registro y control de las actividades relacionadas con la operación de la misma._x000a_Emitir los conceptos técnicos de infraestructura/obras y realizar el seguimiento a la estabilidad de las obras contratadas y/o recibidas por el FDL Sumapaz cuyas pólizas estén vigentes, en cumplimiento a la ley 80 de 1993, que trata de los Derechos y Deberes de las Entidades Estatales_x000d__x000a__x000d__x000a__x000a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
    <s v="ANAMARÍA  "/>
    <s v="GÓMEZ   COLMENARES"/>
    <n v="0"/>
    <s v=" 1) CALIDAD DEL SERVICIO _x000d_2) CUMPLIMIENTO _x000d_3) CALIDAD DEL SERVICIO _x000d_4) CUMPLIMIENTO _x000d_"/>
    <s v=" 1) 22/12/2021_ _x000d_2) 22/12/2021_ _x000d_3) 25/02/2021_ _x000d_4) 25/02/2021_ _x000d_"/>
    <s v=" 1) 22/07/2022_ _x000d_2) 22/07/2022_ _x000d_3) 07/07/2022_ _x000d_4) 07/07/2022_ _x000d_"/>
    <x v="0"/>
    <x v="0"/>
    <x v="0"/>
    <x v="0"/>
    <n v="57000000"/>
    <n v="0"/>
    <x v="0"/>
    <x v="1"/>
    <x v="0"/>
    <n v="8"/>
    <x v="0"/>
    <x v="0"/>
  </r>
  <r>
    <n v="33896"/>
    <n v="56604"/>
    <x v="0"/>
    <n v="41"/>
    <x v="0"/>
    <x v="0"/>
    <s v="El contrato que se pretende celebrar tendrá por objeto: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 v="2021-02-22T00:00:00"/>
    <d v="2021-02-25T00:00:00"/>
    <d v="2022-01-08T00:00:00"/>
    <s v="GLORIA ESPERANZA PIRAJON TEJEDOR"/>
    <n v="52211430"/>
    <n v="65000000"/>
    <n v="3250000"/>
    <n v="68250000"/>
    <n v="6500000"/>
    <s v="10 mes(es)"/>
    <x v="1"/>
    <s v="3.3.1.16.05.57.1696"/>
    <x v="0"/>
    <x v="0"/>
    <x v="0"/>
    <x v="0"/>
    <x v="0"/>
    <x v="0"/>
    <x v="0"/>
    <x v="0"/>
    <x v="0"/>
    <x v="0"/>
    <s v="CARRERA 98 C # 131 C - 39"/>
    <s v=""/>
    <n v="1696"/>
    <s v="GESTIÓN PÚBLICA LOCAL"/>
    <s v="  Cdp 1 773 Fecha 21/12/2021 Valor 3,250,000; Cdp 2 154 Fecha 10/02/2021 Valor 65,000,000;"/>
    <s v="  Rp 1 1001 Fecha 23/12/2021 Valor 3,250,000; Rp 2 335 Fecha 24/02/2021 Valor 65,000,000;"/>
    <x v="0"/>
    <s v=" 1 MODIFICACIÓN - ADICIÓN Y PRÓRROGA 23/12/2021 Valor 3250000 Plazo 1 Mes (es) 0 Dia (s); _x000d_"/>
    <x v="0"/>
    <x v="1"/>
    <x v="0"/>
    <x v="1"/>
    <s v=" INGENIERÍA INDUSTRIAL"/>
    <x v="6"/>
    <s v="17-44-101189494 con fecha de expedicicon 24/02/2021 con fecha de aprobación 25/02/2021 de SEGUROS DEL ESTADO y 1744101189494 con fecha de expedicicon 27/12/2021 con fecha de aprobación 31/12/2021 de SEGUROS DEL ESTADO"/>
    <n v="31740"/>
    <s v="54.5 Meses"/>
    <x v="0"/>
    <s v="1975-08-05 00:00:00.0"/>
    <s v="1._x0009_Realizar el acompañamiento en la formulación, seguimiento y reporte del Plan de Gestión Local de acuerdo con los lineamientos institucionales establecidos._x000a_2._x0009_Realizar el acompañamiento en la formulación y seguimiento de las acciones correctivas generadas en los planes de mejora internos y externo, documentando las evidencias y realizando el cargue respectivo en la plataforma que para tal fin exista._x000a_3._x0009_Documentar las acciones de tratamiento y efectuar los reportes de la gestión del riesgo para los procesos de las Alcaldías Locales, de acuerdo con metodología y periodos establecidos por la Oficina Asesora de Planeación._x000a_4._x0009_Sensibilizar a los equipos de trabajo en el conocimiento y apropiación del Sistema de Gestión Institucional y la normatividad técnica y legal que lo soporta._x000a_5._x0009_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_x000a_6._x0009_Apoyar las acciones para la actualización de documentos de los procesos locales, de acuerdo con los lineamientos que para el efecto imparta el líder del macroproceso - proceso y la Oficina Asesora de Planeación_x000a_7._x0009_Realizar verificación del estado de implementación de los requerimientos de las normas técnicas y legales que soportan el Sistema de Gestión Institucional, presentando los resultados al Alcalde Local y equipos de trabajo._x000a_8._x0009_Apoyar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_x000a_9._x0009_Asistir a las reuniones a las que sea citado o designado, para la atención de los asuntos relacionados con el objeto contractual._x000a_10._x0009_Presentar informe mensual de las actividades realizadas en cumplimiento de las obligaciones pactadas._x000a_11._x0009_Las demás que se le asignen y que surjan de la naturaleza del Contrato."/>
    <x v="0"/>
    <s v=""/>
    <s v="GLORIA ESPERANZA"/>
    <s v="PIRAJON  TEJEDOR"/>
    <n v="0"/>
    <s v=" 1) CALIDAD DEL SERVICIO _x000d_2) CUMPLIMIENTO _x000d_3) CALIDAD DEL SERVICIO _x000d_4) CUMPLIMIENTO _x000d_"/>
    <s v=" 1) 24/02/2021_ _x000d_2) 24/02/2021_ _x000d_3) 27/12/2021_ _x000d_4) 27/12/2021_ _x000d_"/>
    <s v=" 1) 05/07/2022_ _x000d_2) 05/07/2022_ _x000d_3) 20/07/2022_ _x000d_4) 20/07/2022_ _x000d_"/>
    <x v="0"/>
    <x v="0"/>
    <x v="0"/>
    <x v="0"/>
    <n v="65000000"/>
    <n v="0"/>
    <x v="0"/>
    <x v="2"/>
    <x v="0"/>
    <n v="8"/>
    <x v="0"/>
    <x v="0"/>
  </r>
  <r>
    <n v="33847"/>
    <n v="56608"/>
    <x v="0"/>
    <n v="42"/>
    <x v="0"/>
    <x v="0"/>
    <s v="El contrato que se pretende celebrar tendrá por objeto: ¿Prestar los servicios profesionales para apoyar jurídicamente las respuestas a las solicitudes radicadas por los entes de control, Concejo de Bogotá y temas relacionados con planes de mejoramiento de la alcaldía local de Sumapaz¿."/>
    <d v="2021-02-22T00:00:00"/>
    <d v="2021-02-23T00:00:00"/>
    <d v="2021-06-30T00:00:00"/>
    <s v="NINI JOHANNA  GUTIERREZ TORRES"/>
    <n v="52516975"/>
    <n v="43500000"/>
    <n v="0"/>
    <n v="43500000"/>
    <n v="4350000"/>
    <s v="10 mes(es)"/>
    <x v="2"/>
    <s v="3.3.1.16.05.57.1696"/>
    <x v="0"/>
    <x v="0"/>
    <x v="0"/>
    <x v="0"/>
    <x v="0"/>
    <x v="0"/>
    <x v="1"/>
    <x v="0"/>
    <x v="0"/>
    <x v="2"/>
    <s v="CARRERA 96 F # 23 A - 60 BLOQUE 9 APTO 302 HAYUELOS"/>
    <s v=""/>
    <n v="1696"/>
    <s v="GESTIÓN PÚBLICA LOCAL"/>
    <s v="  Cdp 1 238 Fecha 17/02/2021 Valor 43,500,000;"/>
    <s v="  Rp 1 328 Fecha 23/02/2021 Valor 43,500,000;"/>
    <x v="1"/>
    <s v=" 1 MODIFICACIÓN - TERMINACIÓN ANTICIPADA 30/06/2021 Valor 33060000 Plazo 0 Mes (es) 0 Dia (s); _x000d_"/>
    <x v="0"/>
    <x v="1"/>
    <x v="0"/>
    <x v="1"/>
    <s v=" DERECHO"/>
    <x v="0"/>
    <s v="33-46-101030663 con fecha de expedicicon 22/02/2021 con fecha de aprobación 22/02/2021 de SEGUROS DEL ESTADO"/>
    <n v="31696"/>
    <s v="31 Meses"/>
    <x v="2"/>
    <s v="1981-01-10 00:00:00.0"/>
    <s v="1._x0009_Apoyar al despacho del alcalde, en la proyección y elaboración de documentos e informes solicitados por los entes de control, entidades públicas y/o privadas, de conformidad con la normatividad existente para la materia y dentro de los plazos y términos establecidos por la misma._x000a_2._x0009_Recopilar la información para apoyar las respuestas de las proposiciones del Concejo y realizar el seguimiento a las mismas._x000a_3._x0009_Apoyar la recolección de información necesaria para dar respuesta a las solicitudes del cumplimiento de los planes de mejoramiento, rendición de cuentas de los diferentes entes de control, así como la participación y asistencia en los requerimientos de cada uno de estos entes._x000a_4._x0009_Apoyar la verificación del estado de implementación de los requerimientos de las normas técnicas y legales que soportan el Sistema de Gestión Institucional, presentando los resultados al Alcalde Local y equipos de trabajo._x000a_5._x0009_Apoyar al Promotor de la Mejora en la atención a las visitas de auditoría interna y externa que se realicen a la Alcaldía Local, propendiendo por la adecuada atención y suministro de información a los requerimientos de los diferentes equipos auditores._x000a_6._x0009_Emitir los conceptos y respuestas sobre las solicitudes y peticiones que le sean asignados y/o requeridos._x000a_7._x0009_Las demás que demande la administración local que corresponda a la naturaleza del contrato y que sean necesarias para la consecución del fin del objeto contractual. "/>
    <x v="0"/>
    <s v=""/>
    <s v="NINI JOHANNA "/>
    <s v="GUTIERREZ  TORRES"/>
    <n v="0"/>
    <s v=" 1) CALIDAD DEL SERVICIO _x000d_2) CUMPLIMIENTO _x000d_"/>
    <s v=" 1) 22/02/2021_ _x000d_2) 22/02/2021_ _x000d_"/>
    <s v=" 1) 05/07/2022_ _x000d_2) 05/07/2022_ _x000d_"/>
    <x v="0"/>
    <x v="0"/>
    <x v="0"/>
    <x v="0"/>
    <n v="43500000"/>
    <n v="0"/>
    <x v="0"/>
    <x v="2"/>
    <x v="0"/>
    <n v="30"/>
    <x v="4"/>
    <x v="1"/>
  </r>
  <r>
    <n v="33821"/>
    <n v="55931"/>
    <x v="0"/>
    <n v="43"/>
    <x v="0"/>
    <x v="0"/>
    <s v="El contrato que se pretende celebrar tendrá por objeto: Prestar los servicios como Auxiliar Administrativo que apoye las actividades de parque automotor en la Alcaldía Local de Sumapaz"/>
    <d v="2021-02-19T00:00:00"/>
    <d v="2021-02-19T00:00:00"/>
    <d v="2021-12-18T00:00:00"/>
    <s v="GLORIA ISABEL AGUILERA ACOSTA"/>
    <n v="52558577"/>
    <n v="39000000"/>
    <n v="0"/>
    <n v="39000000"/>
    <n v="3900000"/>
    <s v="10 mes(es)"/>
    <x v="2"/>
    <s v="3.3.1.16.05.57.1696"/>
    <x v="0"/>
    <x v="0"/>
    <x v="0"/>
    <x v="0"/>
    <x v="0"/>
    <x v="0"/>
    <x v="1"/>
    <x v="0"/>
    <x v="0"/>
    <x v="0"/>
    <s v="CARRERA 11 # 7 - 11 LA CALERA"/>
    <s v=""/>
    <n v="1696"/>
    <s v="GESTIÓN PÚBLICA LOCAL"/>
    <s v="  Cdp 1 254 Fecha 18/02/2021 Valor 39,000,000;"/>
    <s v="  Rp 1 308 Fecha 19/02/2021 Valor 39,000,000;"/>
    <x v="1"/>
    <s v=" "/>
    <x v="0"/>
    <x v="0"/>
    <x v="0"/>
    <x v="3"/>
    <s v=" TECNICO PROFESIONAL EN CONTABILIDAD SISTEMATIZADA"/>
    <x v="0"/>
    <s v="390 47 994000058140 con fecha de expedicicon 19/02/2021 con fecha de aprobación 19/02/2021 de ASEGURADORA SOLIDARIA DE COLOMBIA"/>
    <n v="31670"/>
    <s v="38 Meses"/>
    <x v="0"/>
    <s v="1973-02-02 00:00:00.0"/>
    <s v="Apoyar administrativamente las actividades que se realizan para el manejo, control y seguimiento del parque automotor de propiedad y/o tenencia del FDLS._x000a_Apoyar a los profesionales de Parque automotor de propiedad del FDLS, en la solicitud de cotizaciones, elaboración de cuadros de costos y demás actividades requeridas para la formulación de los proyectos de inversión y gastos de funcionamiento._x000a_Llevar estadísticas y controles para el mantenimiento y operación tanto de la maquinaria pesada como de vehículos livianos entre otros, solicitados por el apoyo a la supervisión._x000a_Manejar el sistema de correspondencia institucional (ORFEO), así como el correo electrónico y demás aplicativos que sean del resorte del despacho._x000a_Apoyar en la elaboración de informes o proyección de respuestas y demás documentos que le sean indicados por el apoyo a la supervisión_x000a_Apoyar al área en el manejo y actualización de las bases de datos de la dependencia. _x000a_Apoyar a los profesionales del área en la asistencia a comités y elaboración de actas y demás documentos que se requieran._x000a_Las demás que demande la administración local que correspondan a la naturaleza del contrato y quesean necesarias para la consecución del fin del objeto contractual."/>
    <x v="0"/>
    <s v=""/>
    <s v="GLORIA ISABEL"/>
    <s v="AGUILERA  ACOSTA"/>
    <n v="0"/>
    <s v=" 1) CALIDAD DEL SERVICIO _x000d_2) CUMPLIMIENTO _x000d_"/>
    <s v=" 1) 19/02/2021_ _x000d_2) 19/02/2021_ _x000d_"/>
    <s v=" 1) 10/07/2022_ _x000d_2) 10/07/2022_ _x000d_"/>
    <x v="0"/>
    <x v="0"/>
    <x v="0"/>
    <x v="0"/>
    <n v="39000000"/>
    <n v="0"/>
    <x v="0"/>
    <x v="4"/>
    <x v="0"/>
    <n v="18"/>
    <x v="1"/>
    <x v="1"/>
  </r>
  <r>
    <n v="33868"/>
    <n v="56298"/>
    <x v="0"/>
    <n v="44"/>
    <x v="0"/>
    <x v="0"/>
    <s v="El contrato que se pretende celebrar tendrá por objeto: ¿Prestar los servicios como Auxiliar administrativo para la Corregiduría de San Juan¿."/>
    <d v="2021-02-19T00:00:00"/>
    <d v="2021-02-24T00:00:00"/>
    <d v="2021-12-23T00:00:00"/>
    <s v="DEICY AMPARO MORALES TORRES"/>
    <n v="1016031740"/>
    <n v="23000000"/>
    <n v="0"/>
    <n v="23000000"/>
    <n v="2300000"/>
    <s v="10 mes(es)"/>
    <x v="2"/>
    <s v="3.3.1.16.05.57.1696"/>
    <x v="0"/>
    <x v="0"/>
    <x v="0"/>
    <x v="0"/>
    <x v="0"/>
    <x v="0"/>
    <x v="1"/>
    <x v="0"/>
    <x v="0"/>
    <x v="0"/>
    <s v="CALLE 93 A # 8 - 59 SUR BOGOTÁ"/>
    <s v=""/>
    <n v="1696"/>
    <s v="GESTIÓN PÚBLICA LOCAL"/>
    <s v="  Cdp 1 253 Fecha 18/02/2021 Valor 23,000,000;"/>
    <s v="  Rp 1 332 Fecha 24/02/2021 Valor 23,000,000;"/>
    <x v="1"/>
    <s v=" "/>
    <x v="0"/>
    <x v="0"/>
    <x v="0"/>
    <x v="0"/>
    <s v="  "/>
    <x v="0"/>
    <s v="33-46-101030629 con fecha de expedicicon 23/02/2021 con fecha de aprobación 23/02/2021 de SEGUROS DEL ESTADO"/>
    <n v="31717"/>
    <s v="38.5 Meses"/>
    <x v="0"/>
    <s v="1991-01-06 00:00:00.0"/>
    <s v="1._x0009_Apoyar al Corregidor (a) en la realización de las diferentes diligencias de orden institucional que se adelantan en cumplimiento de las funciones asignadas a la Corregiduría._x000a_2._x0009_Apoyar al Corregidor(a) en la elaboración de los diferentes documentos que se generan y reciban, así como en el manejo de los sistemas o aplicativos establecidos para el control de las actividades de la Corregiduría._x000a_3._x0009_Apoyar al corregidor(a) en la atención a la ciudadanía que requiera información._x000a_4._x0009_Adelantar el desarrollo de actividades en la Corregiduría de San Juan y apoyar las acciones para el adecuado funcionamiento y operación de las corregidurías y/o sedes de la Alcaldía local de sumapaz._x000a_5._x0009_Llevar el archivo de la documentación que llegue a la dependencia, acorde con la normatividad vigente y la política de Gestión de Calidad establecida por la Secretaria de Gobierno.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
    <x v="0"/>
    <s v=""/>
    <s v="DEICY AMPARO"/>
    <s v="MORALES  TORRES"/>
    <n v="3142922344"/>
    <s v=" 1) CALIDAD DEL SERVICIO _x000d_2) CUMPLIMIENTO _x000d_"/>
    <s v=" 1) 23/02/2021_ _x000d_2) 23/02/2021_ _x000d_"/>
    <s v=" 1) 07/07/2022_ _x000d_2) 23/02/2021_ _x000d_"/>
    <x v="0"/>
    <x v="0"/>
    <x v="0"/>
    <x v="0"/>
    <n v="23000000"/>
    <n v="0"/>
    <x v="0"/>
    <x v="2"/>
    <x v="0"/>
    <n v="23"/>
    <x v="1"/>
    <x v="1"/>
  </r>
  <r>
    <n v="33925"/>
    <n v="56387"/>
    <x v="0"/>
    <n v="45"/>
    <x v="0"/>
    <x v="0"/>
    <s v="El contrato que se pretende celebrar tendrá por objeto: objeto ¿Prestar los servicios como Auxiliar administrativo para el Centro de Documentación e Información C.D.I, de la Alcaldía Local de Sumapaz¿._x000d__x000a_"/>
    <d v="2021-02-21T00:00:00"/>
    <d v="2021-02-23T00:00:00"/>
    <d v="2022-01-06T00:00:00"/>
    <s v="PAULA VALENTINA ARIZA HOLGUIN "/>
    <n v="1014306050"/>
    <n v="26000000"/>
    <n v="1300000"/>
    <n v="27300000"/>
    <n v="2600000"/>
    <s v="10 mes(es)"/>
    <x v="3"/>
    <s v="3.3.1.16.05.57.1696"/>
    <x v="0"/>
    <x v="0"/>
    <x v="0"/>
    <x v="0"/>
    <x v="0"/>
    <x v="0"/>
    <x v="0"/>
    <x v="0"/>
    <x v="0"/>
    <x v="0"/>
    <s v="CALLE 86 # 95 C - 16 CASA"/>
    <s v=""/>
    <n v="1696"/>
    <s v="GESTIÓN PÚBLICA LOCAL"/>
    <s v="  Cdp 1 758 Fecha 16/12/2021 Valor 1,300,000; Cdp 2 258 Fecha 18/02/2021 Valor 26,000,000;"/>
    <s v="  Rp 1 978 Fecha 20/12/2021 Valor 1,300,000; Rp 2 327 Fecha 23/02/2021 Valor 26,000,000;"/>
    <x v="0"/>
    <s v=" 1 MODIFICACIÓN - ADICIÓN Y PRÓRROGA 17/12/2021 Valor 1300000 Plazo 0 Mes (es) 15 Dia (s); _x000d_"/>
    <x v="0"/>
    <x v="0"/>
    <x v="0"/>
    <x v="0"/>
    <s v="  "/>
    <x v="0"/>
    <s v="390-47-994000058164 con fecha de expedicicon 22/02/2021 con fecha de aprobación 22/02/2021 de ASEGURADORA SOLIDARIA DE COLOMBIA y 390-47994000058164 con fecha de expedicicon 17/12/2021 con fecha de aprobación 20/12/2021 de ASEGURADORA SOLIDARIA DE COLOMBIA"/>
    <n v="31767"/>
    <s v="21.5 Meses"/>
    <x v="0"/>
    <s v="1999-06-09 00:00:00.0"/>
    <s v="1._x0009_Adoptar el marco normativo existente para la materia, en lo relacionado con la administración adecuada de las comunicaciones oficiales, el servicio de consulta y conservación de los documentos, acordes con la misión, visión, funciones y programas de la entidad con sujeción a las pautas y principios establecidos en la Ley, normas internas y pautas fijadas por el Archivo General de la Nación_x000a_2._x0009_Recibir, radicar, registrar, conservar, distribuir, relacionar, clasificar y entregar la correspondencia que diariamente entra y sale del centro de correspondencia, para que sea distribuida de conformidad con los términos, plazos y condiciones legales y reglamentarias de cada documento. _x000a_3._x0009_Apoyar, tramitar y dar solución con tiempos de respuesta óptimos a las solicitudes que realicen las dependencias de la Alcaldía Local de Sumapaz, en lo referente a fotocopiado, scaner y localización de archivos físicos o en magnético que así se requiera. _x000a_4._x0009_Participar en la elaboración de informes, planillas y/o registros de constancia de entrega y salida de correspondencia, organización y archivo de los mismos, así mismo deberá guardar estricta reserva sobre los documentos a la cual tiene acceso por los asuntos de su competencia. _x000a_5._x0009_Manejar el aplicativo de gestión documental de la entidad (ORFEO), realizando el seguimiento de la correspondencia, manteniéndolo actualizado en forma diaria, así como también revisión de los correos institucionales. _x000a_6._x0009_Manejar el correo institucional, que ha sido asignado para el trámite de la correspondencia, manteniéndolo actualizado, durante el tiempo que sea necesario para apoyar el trabajo virtual._x000a_7._x0009_Las demás que demande la Administración Local que corresponda a la naturaleza del contrato y que sean necesarias para la consecución del fin del objeto contractual."/>
    <x v="0"/>
    <s v=""/>
    <s v="PAULA VALENTINA"/>
    <s v="ARIZA  HOLGUIN "/>
    <n v="0"/>
    <s v=" 1) CALIDAD DEL SERVICIO _x000d_2) CUMPLIMIENTO _x000d_3) CALIDAD DEL SERVICIO _x000d_4) CUMPLIMIENTO _x000d_"/>
    <s v=" 1) 22/02/2021_ _x000d_2) 22/02/2021_ _x000d_3) 17/12/2021_ _x000d_4) 17/12/2021_ _x000d_"/>
    <s v=" 1) 10/07/2022_ _x000d_2) 10/07/2022_ _x000d_3) 25/07/2022_ _x000d_4) 25/07/2022_ _x000d_"/>
    <x v="0"/>
    <x v="0"/>
    <x v="0"/>
    <x v="0"/>
    <n v="26000000"/>
    <n v="0"/>
    <x v="0"/>
    <x v="2"/>
    <x v="0"/>
    <n v="6"/>
    <x v="0"/>
    <x v="0"/>
  </r>
  <r>
    <n v="33870"/>
    <n v="55911"/>
    <x v="0"/>
    <n v="46"/>
    <x v="0"/>
    <x v="0"/>
    <s v="El contrato que se pretende celebrar tendrá por objeto:Prestar sus servicios profesionales de apoyo al Área de Gestión de Desarrollo Local en los temas contables y presupuestales del fondo de desarrollo local de Sumapaz_x000d__x000a__x000d__x000a_"/>
    <d v="2021-02-19T00:00:00"/>
    <d v="2021-02-23T00:00:00"/>
    <d v="2022-01-06T00:00:00"/>
    <s v="ELKIN RAUL  OSWALDO  CASTAÑEDA  DURAN"/>
    <n v="79639287"/>
    <n v="62000000"/>
    <n v="3100000"/>
    <n v="65100000"/>
    <n v="6200000"/>
    <s v="10 mes(es)"/>
    <x v="3"/>
    <s v="3.3.1.16.05.57.1696"/>
    <x v="0"/>
    <x v="0"/>
    <x v="0"/>
    <x v="0"/>
    <x v="0"/>
    <x v="0"/>
    <x v="0"/>
    <x v="0"/>
    <x v="0"/>
    <x v="0"/>
    <s v="CALLE 63 A # 30 - 21 APTO 401"/>
    <s v=""/>
    <n v="1696"/>
    <s v="GESTIÓN PÚBLICA LOCAL"/>
    <s v="  Cdp 1 776 Fecha 22/12/2021 Valor 3,100,000; Cdp 2 255 Fecha 18/02/2021 Valor 62,000,000;"/>
    <s v="  Rp 1 997 Fecha 22/12/2021 Valor 3,100,000; Rp 2 326 Fecha 23/02/2021 Valor 62,000,000;"/>
    <x v="0"/>
    <s v=" 1 MODIFICACIÓN - ADICIÓN Y PRÓRROGA 22/12/2021 Valor 3100000 Plazo 0 Mes (es) 15 Dia (s); _x000d_"/>
    <x v="0"/>
    <x v="1"/>
    <x v="0"/>
    <x v="1"/>
    <s v=" CONTADURIA PÚBLICA"/>
    <x v="0"/>
    <s v="15-46-101020430 con fecha de expedicicon 19/02/2021 con fecha de aprobación 20/02/2021 de SEGUROS DEL ESTADO y 15-46-101020430 con fecha de expedicicon 23/12/2021 con fecha de aprobación 27/12/2021 de SEGUROS DEL ESTADO"/>
    <n v="31719"/>
    <s v="25.5 Meses"/>
    <x v="0"/>
    <s v="1973-10-18 00:00:00.0"/>
    <s v="Apoyar al área de Gestión de Desarrollo Local en la alimentación de los módulos del Aplicativo BOGDATA que se requieran para obtener información financiera, contable, estadística o de otra índole, en forma oportuna y veraz._x000a_Apoyar la realización de los descuentos tributarios en los documentos contables y en las órdenes de pago de los compromisos que adquiera el FDLS dando cumplimiento a la normatividad vigente aplicable._x000a_Apoyar en la producción de la información contable, financiera y presupuestal, su respectiva interpretación, con la finalidad de producir los informes requeridos, de acuerdo con la normatividad vigente._x000a_Apoyar la elaboración y verificación de las órdenes de pago, causaciones y amortización de seguros, depreciaciones, ingresos mensuales de tesorería y movimientos de almacén que se realiza por medio de la interfaz del sistema BOGDATA._x000a_Realizar las evaluaciones financieras (Capacidad financiera y organizacional), así como la capacidad residual cuando aplique, de los procesos contractuales que se le asignen._x000a_Apoyar en el registro y control de los informes que llegan al área financiera para el respectivo pago._x000a_Asistir a las reuniones de comités de contratación, comités de seguimiento a la ejecución contractual, capacitaciones entre otros que le designe el despacho del Alcalde Local._x000a_Las demás que sean inherentes al cumplimiento del objeto contractual y/o que le sean asignadas por el Alcalde Local."/>
    <x v="0"/>
    <s v=""/>
    <s v="ELKIN RAUL  OSWALDO "/>
    <s v="CASTAÑEDA   DURAN"/>
    <n v="0"/>
    <s v=" 1) CALIDAD DEL SERVICIO _x000d_2) CUMPLIMIENTO _x000d_3) CALIDAD DEL SERVICIO _x000d_4) CUMPLIMIENTO _x000d_"/>
    <s v=" 1) 19/02/2021_ _x000d_2) 19/02/2021_ _x000d_3) 23/12/2021_ _x000d_4) 23/12/2021_ _x000d_"/>
    <s v=" 1) 30/06/2022_ _x000d_2) 30/06/2022_ _x000d_3) 15/07/2022_ _x000d_4) 15/07/2022_ _x000d_"/>
    <x v="0"/>
    <x v="0"/>
    <x v="0"/>
    <x v="0"/>
    <n v="62000000"/>
    <n v="0"/>
    <x v="0"/>
    <x v="1"/>
    <x v="0"/>
    <n v="6"/>
    <x v="0"/>
    <x v="0"/>
  </r>
  <r>
    <n v="33939"/>
    <n v="56010"/>
    <x v="0"/>
    <n v="47"/>
    <x v="0"/>
    <x v="0"/>
    <s v="El contrato que se pretende celebrar tendrá por objeto: Prestar los servicios Profesionales para apoyar la planeación, seguimiento, ejecución y control de los Proyectos enfocados a la mitigación y gestión del riesgo y adaptación al cambio climático para la conservación del medio ambiente y los recursos naturales renovables existentes en la localidad de Sumapaz._x000d__x000a__x000d__x000a_"/>
    <d v="2021-02-23T00:00:00"/>
    <d v="2021-02-25T00:00:00"/>
    <d v="2021-12-24T00:00:00"/>
    <s v="WILMAR  GILDARDO  TORRES TORRES"/>
    <n v="1032656281"/>
    <n v="57000000"/>
    <n v="0"/>
    <n v="57000000"/>
    <n v="5700000"/>
    <s v="10 mes(es)"/>
    <x v="2"/>
    <s v="3.3.1.16.02.4.1652"/>
    <x v="0"/>
    <x v="0"/>
    <x v="0"/>
    <x v="0"/>
    <x v="0"/>
    <x v="0"/>
    <x v="1"/>
    <x v="0"/>
    <x v="0"/>
    <x v="0"/>
    <s v="CALLE 72 BIS SUR # 1 B - 26"/>
    <s v=""/>
    <n v="1652"/>
    <s v="POR UNA SUMAPAZ SIN RIESGOS Y  QUE LE APORTA Y SE ADAPTA AL CAMBIO CLIMÁTICO."/>
    <s v="  Cdp 1 300 Fecha 22/02/2021 Valor 57,000,000;"/>
    <s v="  Rp 1 340 Fecha 25/02/2021 Valor 57,000,000;"/>
    <x v="1"/>
    <s v=" "/>
    <x v="0"/>
    <x v="1"/>
    <x v="0"/>
    <x v="1"/>
    <s v=" INGENIERÍA AMBIENTAL"/>
    <x v="0"/>
    <s v="390-47-994000058296 con fecha de expedicicon 23/02/2021 con fecha de aprobación 23/02/2021 de ASEGURADORA SOLIDARIA DE COLOMBIA"/>
    <n v="31777"/>
    <s v="25.8 Meses"/>
    <x v="0"/>
    <s v="1990-01-06 00:00:00.0"/>
    <s v="1._x0009_Realizar las etapas de formulación y elaboración de estudios previos de los proyectos de inversión en el tema de Gestión Ambiental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Realizar seguimiento, actualización de los escenarios del riesgo y los reportes a la implementación del Plan Local de Gestión de Riesgo y Cambio Climático y del componente programático. _x000a_3._x0009_Apoyar el proceso de convocatoria de las sesiones de la Consejo Local del Riesgo y Cambio Climático, y dinamizar el desarrollo de las mismas, efectuando el seguimiento y articulación interinstitucional requerida para el fortalecimiento de la gestión del riesgo en la localidad.  _x000a_4._x0009_Apoyar las acciones para el adecuado funcionamiento y operación de la oficina ambiental local ubicadas en las sedes de la Alcaldía local de sumapaz y acompañar los operativos, las acciones y estrategias de control ambiental requeridos por el Área de Gestión Policiva, en cumplimiento al Código Nacional de Policía y Convivencia._x000a_5._x0009_Realizar el seguimiento a la ejecución de los contratos (Apoyo a la supervisión, revisión de informes, modificaciones contractuales, programación de PAC), que le sean designados del Sector Ambiental, de conformidad con el Manual de Supervisión e Interventoría de la Secretaria Distrital de Gobierno._x000a_6._x0009_Organizar y atender las visitas técnicas y solicitudes de conceptos del IDIGER para mantener actualizada la matriz de puntos críticos de la localidad de Sumapaz, socializando resultados y necesidades de intervención con las partes interesadas._x000a_7._x0009_Brindar acompañamiento para atender de manera oportuna los requerimientos y reportes de información solicitados por entidades distritales, nacionales, entes de control y comunidad en general que se alleguen por el Aplicativo de Gestión Documental de la entidad, referente a temas de gestión ambiental externa._x000a_8._x0009_Asistir a las reuniones concertadas, citadas y/o designadas para la atención de temas relacionados con la gestión ambiental externa y el desarrollo sostenible con entidades locales, distritales, nacionales, organizaciones ambientales y/o sociales. _x000a_9._x0009_Atender las emergencias ambientales locales que se presenten y realizar talleres y capacitaciones a la comunidad local en reconocimiento del riesgo, reducción del riesgo, manejo de emergencias y desastres y mitigación y adaptación al cambio climático de acuerdo con la programación concertadas semestralmente por el área de gestión ambiental local._x000a_10._x0009_Las demás que demande la administración local que corresponda a la naturaleza del contrato y que sean necesarias para la consecución del fin del objeto contractual."/>
    <x v="0"/>
    <s v=""/>
    <s v="WILMAR  GILDARDO "/>
    <s v="TORRES  TORRES"/>
    <n v="0"/>
    <s v=" 1) CALIDAD DEL SERVICIO _x000d_2) CUMPLIMIENTO _x000d_"/>
    <s v=" 1) 23/02/2021_ _x000d_2) 23/02/2021_ _x000d_"/>
    <s v=" 1) 10/07/2022_ _x000d_2) 10/07/2022_ _x000d_"/>
    <x v="0"/>
    <x v="0"/>
    <x v="0"/>
    <x v="0"/>
    <n v="57000000"/>
    <n v="0"/>
    <x v="0"/>
    <x v="5"/>
    <x v="0"/>
    <n v="24"/>
    <x v="1"/>
    <x v="1"/>
  </r>
  <r>
    <n v="33897"/>
    <n v="56296"/>
    <x v="0"/>
    <n v="48"/>
    <x v="0"/>
    <x v="0"/>
    <s v="El contrato que se pretende celebrar tendrá por objeto: ¿Prestar los servicios como Auxiliar administrativo para la Corregiduría de Betania¿."/>
    <d v="2021-02-19T00:00:00"/>
    <d v="2021-02-24T00:00:00"/>
    <d v="2021-12-23T00:00:00"/>
    <s v="DIANA LUCIA RAMIREZ MUÑOZ"/>
    <n v="1032656360"/>
    <n v="23000000"/>
    <n v="0"/>
    <n v="23000000"/>
    <n v="2300000"/>
    <s v="10 mes(es)"/>
    <x v="2"/>
    <s v="3.3.1.16.05.57.1696"/>
    <x v="0"/>
    <x v="0"/>
    <x v="0"/>
    <x v="0"/>
    <x v="0"/>
    <x v="0"/>
    <x v="1"/>
    <x v="0"/>
    <x v="0"/>
    <x v="0"/>
    <s v="CARRERA 5 # 96 A - 24 SUR"/>
    <s v=""/>
    <n v="1696"/>
    <s v="GESTIÓN PÚBLICA LOCAL"/>
    <s v="  Cdp 1 252 Fecha 18/02/2021 Valor 23,000,000;"/>
    <s v="  Rp 1 336 Fecha 24/02/2021 Valor 23,000,000;"/>
    <x v="1"/>
    <s v=" "/>
    <x v="0"/>
    <x v="0"/>
    <x v="0"/>
    <x v="0"/>
    <s v="  "/>
    <x v="0"/>
    <s v="17-44-101189477  con fecha de expedicicon 23/02/2021 con fecha de aprobación 23/02/2021 de SEGUROS DEL ESTADO"/>
    <n v="31741"/>
    <s v="40.5 Meses"/>
    <x v="0"/>
    <s v="1991-07-30 00:00:00.0"/>
    <s v="1._x0009_Apoyar al Corregidor (a) en la realización de las diferentes diligencias de orden institucional que se adelantan en cumplimiento de las funciones asignadas a la Corregiduría._x000a_2._x0009_Apoyar al Corregidor(a) en la elaboración de los diferentes documentos que se generan y reciban, así como en el manejo de los sistemas o aplicativos establecidos para el control de las actividades de la Corregiduría._x000a_3._x0009_Apoyar al corregidor(a) en la atención a la ciudadanía que requiera información._x000a_4._x0009_Adelantar el desarrollo de actividades en la Corregiduría de Betania y apoyar las acciones para el adecuado funcionamiento y operación de las corregidurías y/o sedes de la Alcaldía local de sumapaz._x000a_5._x0009_Llevar el archivo de la documentación que llegue a la dependencia, acorde con la normatividad vigente y la política de Gestión de Calidad establecida por la Secretaria de Gobierno.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
    <x v="0"/>
    <s v=""/>
    <s v="DIANA LUCIA"/>
    <s v="RAMIREZ  MUÑOZ"/>
    <n v="3228827826"/>
    <s v=" 1) CALIDAD DEL SERVICIO _x000d_2) CUMPLIMIENTO _x000d_"/>
    <s v=" 1) 23/02/2021_ _x000d_2) 23/02/2021_ _x000d_"/>
    <s v=" 1) 05/07/2022_ _x000d_2) 05/07/2022_ _x000d_"/>
    <x v="0"/>
    <x v="0"/>
    <x v="0"/>
    <x v="0"/>
    <n v="23000000"/>
    <n v="0"/>
    <x v="0"/>
    <x v="4"/>
    <x v="0"/>
    <n v="23"/>
    <x v="1"/>
    <x v="1"/>
  </r>
  <r>
    <n v="34062"/>
    <n v="55033"/>
    <x v="0"/>
    <n v="49"/>
    <x v="0"/>
    <x v="0"/>
    <s v="El contrato que se pretende celebrar tendrá por objeto: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 v="2021-02-24T00:00:00"/>
    <d v="2021-02-25T00:00:00"/>
    <d v="2021-12-24T00:00:00"/>
    <s v="CRISTIAN ANDRES VASQUEZ  CHINGATE "/>
    <n v="1022998108"/>
    <n v="31000000"/>
    <n v="0"/>
    <n v="31000000"/>
    <n v="3100000"/>
    <s v="10 mes(es)"/>
    <x v="2"/>
    <s v="3.3.1.16.01.1.1583"/>
    <x v="0"/>
    <x v="0"/>
    <x v="0"/>
    <x v="0"/>
    <x v="0"/>
    <x v="0"/>
    <x v="1"/>
    <x v="0"/>
    <x v="0"/>
    <x v="0"/>
    <s v="CALLE 68 C SUR # 14 A - 45"/>
    <n v="9105819"/>
    <n v="1583"/>
    <s v="MÁS Y MEJORES OPORTUNIDADES PARA LA POBLACIÓN VULNERABLES"/>
    <s v="  Cdp 1 236 Fecha 17/02/2021 Valor 31,000,000;"/>
    <s v="  Rp 1 344 Fecha 25/02/2021 Valor 31,000,000;"/>
    <x v="1"/>
    <s v=" "/>
    <x v="0"/>
    <x v="0"/>
    <x v="0"/>
    <x v="8"/>
    <s v="  "/>
    <x v="0"/>
    <s v="390-47-994000058364 con fecha de expedicicon 25/02/2021 con fecha de aprobación 25/02/2021 de ASEGURADORA SOLIDARIA DE COLOMBIA"/>
    <n v="31899"/>
    <s v="38 Meses"/>
    <x v="0"/>
    <s v="1994-08-31 00:00:00.0"/>
    <s v="Registrar en el SIRBE, con calidad y oportunidad la actualización de la información de las personas mayores solicitantes del servicio y en estado En Atención de acuerdo con los instructivos y tiempos establecidos por la SDIS y la Subdirección para la Vejez._x000a_Registrar las novedades e intervenciones asociadas con la prestación del Servicio Apoyos para la Seguridad Económica, conforme con los instructivos que para tal efecto expida la Entidad, dentro de las fechas establecidas y conforme a los lineamientos técnicos dados por la Subdirección para la Vejez., así como registrar los cambios de estado (Ingresos y Egresos) de acuerdo con los actos administrativos, en los tiempos establecidos y a los lineamientos dados para tal fin._x000a_Registrar las fichas de seguimiento y visitas de validación de condiciones en el Sistema Misional - SIRBE, las novedades que se presenten (bloqueos, fichas de seguimiento, visitas de validación de condiciones, perdidas de tarjetas y desbloqueos)._x000a_Apoyar el proceso de revisión de los instrumentos (fichas, formatos, etc.) establecido por el proyecto y que han sido aplicados a las personas mayores, para que estén debidamente diligenciados y respaldados por los soportes físicos exigidos por la entidad._x000a_Fortalecer a los profesionales del proyecto en las acciones de seguimiento territorial y actualización de la información, en las etapas de ingreso, activación y egreso de las personas mayores vinculadas y/o atendidas en el servicio de apoyo económico. _x000a_Apoyar las actividades y acciones para la identificación, clasificación y organización de la Gestión Documental del servicio social._x000a_Atender y orientar personal y telefónicamente a los-as ciudadanos-as que lo requieran, aplicando los atributos establecidos para garantizar la oportunidad y calidad en la atención, en correspondencia a las necesidades de la ciudadanía de acuerdo con las competencias de la entidad y los servicios sociales que presta._x000d__x000a__x000a_Revisar, verificar y garantizar la calidad, confidencialidad y discrecionalidad en el manejo de la información en relación con el desarrollo del objeto contractual y de conformidad con las instrucciones del supervisor del contrato._x000a_Participar en las reuniones y diferentes actividades que programe la Secretaría Distrital de Integración Social y la Subdirección para la Vejez, y participar con el equipo local del proyecto en los procesos de planeación, programación y ejecución de las actividades propias del proyecto de inversión._x000a_Presentar dentro de los tiempos estipulados, los informes y productos requeridos por el-la Supervisor-a del contrato y el-La Subdirector-a para la Vejez, utilizando para ello los formatos institucionales oficiales._x000a_Presentar al supervisor un informe mensual de actividades realizadas en el periodo, junto con los correspondientes soportes en medio magnético (CD) cuando aplique. Una vez finalice el plazo de ejecución del contrato deberá realizar entrega en CD de toda la información, archivos, entre otros documentos que se hubieran generado durante la ejecución del contrato_x000a_Las demás inherentes a sus obligaciones contractuales y que se requieran para el cabal cumplimiento del contrato."/>
    <x v="0"/>
    <s v=""/>
    <s v="CRISTIAN ANDRES"/>
    <s v="VASQUEZ   CHINGATE "/>
    <n v="0"/>
    <s v=" 1) CALIDAD DEL SERVICIO _x000d_2) CUMPLIMIENTO _x000d_"/>
    <s v=" 1) 25/02/2021_ _x000d_2) 25/02/2021_ _x000d_"/>
    <s v=" 1) 10/07/2022_ _x000d_2) 10/07/2022_ _x000d_"/>
    <x v="0"/>
    <x v="0"/>
    <x v="0"/>
    <x v="0"/>
    <n v="31000000"/>
    <n v="0"/>
    <x v="0"/>
    <x v="1"/>
    <x v="0"/>
    <n v="24"/>
    <x v="1"/>
    <x v="1"/>
  </r>
  <r>
    <n v="33845"/>
    <n v="54870"/>
    <x v="0"/>
    <n v="50"/>
    <x v="0"/>
    <x v="0"/>
    <s v="El contrato que se pretende celebrar tendrá por objeto: Prestar sus servicios profesionales de apoyo al Área de Gestión del Desarrollo Local en aspectos de contratación del Fondo de Desarrollo Local de Sumapaz._x000d__x000a__x000d__x000a_"/>
    <d v="2021-02-22T00:00:00"/>
    <d v="2021-02-24T00:00:00"/>
    <d v="2021-05-25T00:00:00"/>
    <s v="LUIS  EDUARDO  VILLEGAS  GIL"/>
    <n v="9695442"/>
    <n v="43500000"/>
    <n v="0"/>
    <n v="43500000"/>
    <n v="4350000"/>
    <s v="10 mes(es)"/>
    <x v="2"/>
    <s v="3.3.1.16.05.57.1696"/>
    <x v="0"/>
    <x v="0"/>
    <x v="0"/>
    <x v="0"/>
    <x v="0"/>
    <x v="0"/>
    <x v="1"/>
    <x v="0"/>
    <x v="0"/>
    <x v="3"/>
    <s v="CALLE 25 # 68 A - 70"/>
    <s v=""/>
    <n v="1696"/>
    <s v="GESTIÓN PÚBLICA LOCAL"/>
    <s v="  Cdp 1 280 Fecha 19/02/2021 Valor 43,500,000;"/>
    <s v="  Rp 1 331 Fecha 24/02/2021 Valor 43,500,000;"/>
    <x v="1"/>
    <s v=" 1 MODIFICACIÓN - TERMINACIÓN ANTICIPADA 25/05/2021 Valor 38860000 Plazo 0 Mes (es) 0 Dia (s); _x000d_"/>
    <x v="0"/>
    <x v="1"/>
    <x v="0"/>
    <x v="1"/>
    <s v=" DERECHO"/>
    <x v="0"/>
    <s v="390-47-994000058202 con fecha de expedicicon 22/02/2021 con fecha de aprobación 22/02/2021 de ASEGURADORA SOLIDARIA DE COLOMBIA"/>
    <n v="31694"/>
    <s v="35 Meses"/>
    <x v="3"/>
    <s v="1977-07-09 00:00:00.0"/>
    <s v="Apoyar a la Alcaldía local en temas de planeación, ejecución, evaluación y control sobre los procesos de contratación que le asignen que adelante la entidad._x000a_Brindar apoyo en la elaboración de los actos administrativos que la Alcaldía Local y el Fondo de Desarrollo deban expedir. _x000a_Apoyar a la Alcaldía Local en la definición del monto y cubrimiento de riesgos de la póliza única de cumplimiento exigida en la Ley, para garantizar la ejecución de los contratos._x000d__x000a__x000d__x000a__x000a_Realizar la publicación y/o seguimiento de las publicaciones de los documentos que se requieren dentro de los procesos de contratación que le sean asignados. _x000d__x000a__x000d__x000a__x000a_Brindar apoyo a las diferentes áreas de la Administración local en la elaboración de estudios previos y demás documentos precontractuales, así como atender las solicitudes de modificación contractual y cualquier otra solicitud que sea requerida_x000d__x000a__x000a_Asistir a las reuniones, comités de contratación, capacitaciones, comités de seguimiento a la ejecución contractual entre otros y hacer partes de los comités que delegue el alcalde._x000a_Apoyar en el trámite de las solicitudes presentadas por los supervisores, interventores y contratistas respecto de la ejecución contractual y realizar los requerimientos a los que haya lugar. _x000a_Las demás que sean inherentes al cumplimiento del objeto contractual y/o que le sean asignadas por el Alcalde Local. "/>
    <x v="0"/>
    <s v=""/>
    <s v="LUIS  EDUARDO "/>
    <s v="VILLEGAS   GIL"/>
    <n v="0"/>
    <s v=" 1) CALIDAD DEL SERVICIO _x000d_2) CUMPLIMIENTO _x000d_"/>
    <s v=" 1) 22/02/2021_ _x000d_2) 22/02/2021_ _x000d_"/>
    <s v=" 1) 05/07/2021_ _x000d_2) 05/07/2021_ _x000d_"/>
    <x v="0"/>
    <x v="0"/>
    <x v="0"/>
    <x v="0"/>
    <n v="43500000"/>
    <n v="0"/>
    <x v="0"/>
    <x v="4"/>
    <x v="0"/>
    <n v="25"/>
    <x v="2"/>
    <x v="1"/>
  </r>
  <r>
    <n v="33846"/>
    <n v="54879"/>
    <x v="0"/>
    <n v="51"/>
    <x v="0"/>
    <x v="0"/>
    <s v="El contrato que se pretende celebrar tendrá por objeto: Prestar sus servicios como Profesional de apoyo a la gestión para dar respuesta a derechos de petición y demás requerimientos relacionados con los procesos contractuales del Fondo de Desarrollo Local de Sumapaz"/>
    <d v="2021-02-22T00:00:00"/>
    <d v="2021-02-24T00:00:00"/>
    <d v="2022-01-07T00:00:00"/>
    <s v="JESSICA JULIETH CARDONA JARAMILLO"/>
    <n v="1020802394"/>
    <n v="43650000"/>
    <n v="2182500"/>
    <n v="45832500"/>
    <n v="4365000"/>
    <s v="10 mes(es)"/>
    <x v="3"/>
    <s v="3.3.1.16.05.57.1696"/>
    <x v="0"/>
    <x v="0"/>
    <x v="0"/>
    <x v="0"/>
    <x v="0"/>
    <x v="0"/>
    <x v="0"/>
    <x v="0"/>
    <x v="0"/>
    <x v="0"/>
    <s v="CARRERA 16 C # 164 - 50 APTO 402 IN 4"/>
    <s v=""/>
    <n v="1696"/>
    <s v="GESTIÓN PÚBLICA LOCAL"/>
    <s v="  Cdp 1 736 Fecha 14/12/2021 Valor 2,182,500; Cdp 2 283 Fecha 19/02/2021 Valor 43,650,000;"/>
    <s v="  Rp 1 965 Fecha 16/12/2021 Valor 2,182,500; Rp 2 330 Fecha 24/02/2021 Valor 43,650,000;"/>
    <x v="0"/>
    <s v=" 1 MODIFICACIÓN - ADICIÓN Y PRÓRROGA 15/12/2021 Valor 2182500 Plazo 0 Mes (es) 15 Dia (s); _x000d_"/>
    <x v="0"/>
    <x v="1"/>
    <x v="0"/>
    <x v="1"/>
    <s v=" RELACIONES INTERNACIONALES Y ESTUDIOS POLÍTICOS"/>
    <x v="0"/>
    <s v="390-47-994000058193 con fecha de expedicicon 16/12/2021 con fecha de aprobación 16/12/2021 de ASEGURADORA SOLIDARIA DE COLOMBIA y 390-47-994000058193 con fecha de expedicicon 22/02/2021 con fecha de aprobación 22/02/2021 de ASEGURADORA SOLIDARIA DE COLOMBIA"/>
    <n v="31695"/>
    <s v="27.1 Meses"/>
    <x v="0"/>
    <s v="1995-03-04 00:00:00.0"/>
    <s v="Apoyar la gestión contractual del Fondo de Desarrollo Local en la elaboración y proyección de documentos y respuestas tales como, memorandos, oficios, derechos de petición, proposiciones, entre otros que Le sean designados._x000d__x000a__x000a_Apoyar la gestión contractual del Fondo de Desarrollo, en la atención y suministro de información a la comunidad, entidades estatales y dependencias de la administración local, de acuerdo con las autorizaciones dadas por el alcalde o alcaldesa local._x000a_Llevar un archivo en donde se compile la información soporte con la que se da respuesta a los Derechos de Petición y mantener actualizada la base de datos de los tramitados _x000a_Realizar el seguimiento y ejecutar los planes de mejoramiento derivados de auditorias internas y externas, hallazgos administrativos y/o fiscales, con sus respectivos reportes, asi como adelantar oportunamente las actuaciones administrativas que correspondan._x000a_Asistir a reuniones, comités de contratación, capacitaciones, comités de seguimiento a la ejecución contractual entre otros y hacer parte de los comités que le delegue el alcalde._x000a_Las demás que demande la administración local que corresponda a la naturaleza del Contrato y que sean necesarias para la consecución del fin del objeto contractual."/>
    <x v="0"/>
    <s v=""/>
    <s v="JESSICA JULIETH"/>
    <s v="CARDONA  JARAMILLO"/>
    <n v="0"/>
    <s v=" 1) CALIDAD DEL SERVICIO _x000d_2) CUMPLIMIENTO _x000d_3) CALIDAD DEL SERVICIO _x000d_4) CUMPLIMIENTO _x000d_"/>
    <s v=" 1) 16/12/2021_ _x000d_2) 16/12/2021_ _x000d_3) 22/02/2021_ _x000d_4) 22/02/2021_ _x000d_"/>
    <s v=" 1) 20/07/2022_ _x000d_2) 20/07/2022_ _x000d_3) 05/07/2022_ _x000d_4) 05/07/2022_ _x000d_"/>
    <x v="0"/>
    <x v="0"/>
    <x v="0"/>
    <x v="0"/>
    <n v="43650000"/>
    <n v="0"/>
    <x v="0"/>
    <x v="5"/>
    <x v="0"/>
    <n v="7"/>
    <x v="0"/>
    <x v="0"/>
  </r>
  <r>
    <n v="34123"/>
    <n v="56580"/>
    <x v="0"/>
    <n v="52"/>
    <x v="0"/>
    <x v="0"/>
    <s v="El contrato que se pretende celebrar tendrá por objeto: Prestar los servicios profesionales al Área de Gestión de Desarrollo Local para apoyar la planeación, ejecución y seguimiento a los proyectos de inversión de Infraestructura Vial que le sean designados."/>
    <d v="2021-02-25T00:00:00"/>
    <d v="2021-02-26T00:00:00"/>
    <d v="2022-01-09T00:00:00"/>
    <s v="VALENTINA  MARTINEZ MUÑOZ"/>
    <n v="1014264950"/>
    <n v="57000000"/>
    <n v="2850000"/>
    <n v="59850000"/>
    <n v="5700000"/>
    <s v="10 mes(es)"/>
    <x v="3"/>
    <s v="3.3.1.16.04.49.1688"/>
    <x v="0"/>
    <x v="0"/>
    <x v="0"/>
    <x v="0"/>
    <x v="0"/>
    <x v="0"/>
    <x v="0"/>
    <x v="0"/>
    <x v="0"/>
    <x v="0"/>
    <s v="CARRERA 87 BIS # 50 - 66 SUR"/>
    <n v="8985870"/>
    <n v="1688"/>
    <s v="MOVILIDAD SEGURA, SOSTENIBLE Y ACCESIBLE"/>
    <s v="  Cdp 1 771 Fecha 21/12/2021 Valor 2,850,000; Cdp 2 259 Fecha 18/02/2021 Valor 57,000,000;"/>
    <s v="  Rp 1 995 Fecha 22/12/2021 Valor 2,850,000; Rp 2 349 Fecha 26/02/2021 Valor 57,000,000;"/>
    <x v="0"/>
    <s v=" 1 MODIFICACIÓN - ADICIÓN Y PRÓRROGA 21/12/2021 Valor 2850000 Plazo 0 Mes (es) 15 Dia (s); _x000d_"/>
    <x v="0"/>
    <x v="1"/>
    <x v="0"/>
    <x v="1"/>
    <s v=" INGENIERÍA CIVIL"/>
    <x v="0"/>
    <s v="390-47-994000058370 con fecha de expedicicon 25/02/2021 con fecha de aprobación 25/02/2021 de ASEGURADORA SOLIDARIA DE COLOMBIA y 994000058370 con fecha de expedicicon 22/12/2021 con fecha de aprobación 22/12/2021 de ASEGURADORA SOLIDARIA DE COLOMBIA"/>
    <n v="31959"/>
    <s v="25.5 Meses"/>
    <x v="0"/>
    <s v="1995-04-03 00:00:00.0"/>
    <s v="Realizar las etapas de formulación y elaboración de estudios previos de los proyectos de inversión que le sean designados en el tema de Infraestructura y Malla Vial: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_x000a_Apoyar los procesos contractuales de los estudios previos elaborados de los proyectos de Infraestructura y Malla Vial, (Responder las observaciones en cada etapa, proyectar adendas, verificar y calificar propuestas)._x000a_Realizar el seguimiento a la ejecución de los contratos (Apoyo a la supervisión, análisis de informes, modificaciones contractuales, programación de PAC), que le sean designados del Sector de Infraestructura y Malla Vial_x000a_Emitir los conceptos técnicos de infraestructura/obras y realizar el seguimiento a la estabilidad de las obras contratadas y/o recibidas por el FDL Sumapaz cuyas pólizas estén vigentes, en cumplimiento a la ley 80 de 1993, que trata de los Derechos y Deberes de las Entidades Estatales_x000a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Realizar la verificación técnica, administrativa y financiera de contratos de vigencias anteriores que se le asignen y que se encuentren en proceso de terminación para su respectiva liquidación._x000d__x000a__x000d__x000a_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tita306@hotmail.com"/>
    <s v="VALENTINA "/>
    <s v="MARTINEZ  MUÑOZ"/>
    <n v="0"/>
    <s v=" 1) CALIDAD DEL SERVICIO _x000d_2) CUMPLIMIENTO _x000d_3) CUMPLIMIENTO _x000d_4) CALIDAD DEL SERVICIO _x000d_"/>
    <s v=" 1) 25/02/2021_ _x000d_2) 25/02/2021_ _x000d_3) 24/12/2021_ _x000d_4) 22/12/2021_ _x000d_"/>
    <s v=" 1) 10/07/2022_ _x000d_2) 10/07/2022_ _x000d_3) 25/07/2022_ _x000d_4) 25/07/2022_ _x000d_"/>
    <x v="0"/>
    <x v="0"/>
    <x v="0"/>
    <x v="0"/>
    <n v="57000000"/>
    <n v="0"/>
    <x v="0"/>
    <x v="4"/>
    <x v="0"/>
    <n v="9"/>
    <x v="0"/>
    <x v="0"/>
  </r>
  <r>
    <n v="34027"/>
    <n v="55506"/>
    <x v="0"/>
    <n v="53"/>
    <x v="0"/>
    <x v="0"/>
    <s v="El contrato que se pretende celebrar tendrá por objeto: Prestar los servicios profesionales para apoyar la planeación, la ejecución y seguimiento de los proyectos de inversión en los temas de Recreación y deporte que ejecute el Fondo de Desarrollo Local de Sumapaz._x000d__x000a__x000d__x000a_"/>
    <d v="2021-02-23T00:00:00"/>
    <d v="2021-02-25T00:00:00"/>
    <d v="2021-12-24T00:00:00"/>
    <s v="JENNY MARCELA GONZALEZ MARTIN"/>
    <n v="1016062253"/>
    <n v="57000000"/>
    <n v="0"/>
    <n v="57000000"/>
    <n v="5700000"/>
    <s v="10 mes(es)"/>
    <x v="2"/>
    <s v="3.3.1.16.01.20.1590"/>
    <x v="0"/>
    <x v="0"/>
    <x v="0"/>
    <x v="0"/>
    <x v="0"/>
    <x v="0"/>
    <x v="1"/>
    <x v="0"/>
    <x v="0"/>
    <x v="0"/>
    <s v="CARRERA 98 # 0 - 41"/>
    <n v="7526080"/>
    <n v="1590"/>
    <s v="RECREACIÓN Y DEPORTE"/>
    <s v="  Cdp 1 242 Fecha 17/02/2021 Valor 57,000,000;"/>
    <s v="  Rp 1 342 Fecha 25/02/2021 Valor 57,000,000;"/>
    <x v="1"/>
    <s v=" "/>
    <x v="0"/>
    <x v="1"/>
    <x v="0"/>
    <x v="1"/>
    <s v=" ADMINISTRACION PUBLICA TERRITORIAL"/>
    <x v="0"/>
    <s v="33-46-101030757 con fecha de expedicicon 23/02/2021 con fecha de aprobación 23/02/2021 de SEGUROS DEL ESTADO"/>
    <n v="31864"/>
    <s v="34.7 Meses"/>
    <x v="0"/>
    <s v="1993-12-25 00:00:00.0"/>
    <s v="Realizar las etapas de formulación y elaboración de estudios previos de los proyectos de inversión que le sean designados en los temas de Recreación y deporte: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 _x000a_Apoyar los procesos contractuales de los estudios previos elaborados del Sector de Recreación y deporte, (Responder las observaciones en cada etapa, proyectar adendas, verificar y calificar propuestas)._x000a_Realizar el seguimiento a la ejecución de los contratos (Apoyo a la supervisión, revisión de informes, modificaciones contractuales, programación de PAC), que le sean designados del Sector de Recreación y deporte._x000a_Asistir, a las reuniones, comités y capacitaciones, entre otros, representar a la Administración en los espacios del sector y hacer parte de los comités que le sean designados.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marcelagonzalez.1012@gmail.com"/>
    <s v="JENNY MARCELA"/>
    <s v="GONZALEZ  MARTIN"/>
    <n v="0"/>
    <s v=" 1) CALIDAD DEL SERVICIO _x000d_2) CUMPLIMIENTO _x000d_"/>
    <s v=" 1) 23/02/2021_ _x000d_2) 23/02/2021_ _x000d_"/>
    <s v=" 1) 10/07/2022_ _x000d_2) 10/07/2022_ _x000d_"/>
    <x v="0"/>
    <x v="0"/>
    <x v="0"/>
    <x v="0"/>
    <n v="57000000"/>
    <n v="0"/>
    <x v="0"/>
    <x v="1"/>
    <x v="0"/>
    <n v="24"/>
    <x v="1"/>
    <x v="1"/>
  </r>
  <r>
    <n v="34032"/>
    <n v="54619"/>
    <x v="0"/>
    <n v="54"/>
    <x v="0"/>
    <x v="0"/>
    <s v="El contrato que se pretende celebrar tendrá por objeto: Prestar los servicios como Conductor de Vehículos Livianos de propiedad o tenencia del Fondo de Desarrollo Local de Sumapaz"/>
    <d v="2021-02-23T00:00:00"/>
    <d v="2021-02-25T00:00:00"/>
    <d v="2022-01-24T00:00:00"/>
    <s v="WILLIAM FERNANDO PORRAS LOPEZ"/>
    <n v="79763739"/>
    <n v="25500000"/>
    <n v="2550000"/>
    <n v="28050000"/>
    <n v="2550000"/>
    <s v="10 mes(es)"/>
    <x v="1"/>
    <s v="3.3.1.16.05.57.1696"/>
    <x v="0"/>
    <x v="0"/>
    <x v="0"/>
    <x v="0"/>
    <x v="0"/>
    <x v="0"/>
    <x v="0"/>
    <x v="0"/>
    <x v="0"/>
    <x v="0"/>
    <s v="CARRERA 44 # 58 A - 48 SUR"/>
    <s v=""/>
    <n v="1696"/>
    <s v="GESTIÓN PÚBLICA LOCAL"/>
    <s v="  Cdp 1 741 Fecha 14/12/2021 Valor 2,550,000; Cdp 2 131 Fecha 09/02/2021 Valor 178,500,000;"/>
    <s v="  Rp 1 1002 Fecha 23/12/2021 Valor 2,550,000; Rp 2 341 Fecha 25/02/2021 Valor 25,500,000;"/>
    <x v="0"/>
    <s v=" 1 MODIFICACIÓN - ADICIÓN Y PRÓRROGA 23/12/2021 Valor 2550000 Plazo 1 Mes (es) 0 Dia (s); _x000d_"/>
    <x v="0"/>
    <x v="0"/>
    <x v="0"/>
    <x v="0"/>
    <s v="  "/>
    <x v="0"/>
    <s v="17-44-101189479 con fecha de expedicicon 23/02/2021 con fecha de aprobación 23/02/2021 de SEGUROS DEL ESTADO y 17-44-101-189479 con fecha de expedicicon 23/02/2021 con fecha de aprobación 23/02/2021 de SEGUROS DEL ESTADO y 1744101189479 con fecha de expedicicon 27/12/2021 con fecha de aprobación 29/12/2021 de SEGUROS DEL ESTADO"/>
    <n v="31869"/>
    <s v="23 Meses"/>
    <x v="0"/>
    <s v="1980-04-06 00:00:00.0"/>
    <s v="Conducir los vehículos al servicio de la Alcaldía Local de Sumapaz de acuerdo con las instrucciones impartidas por el Alcalde Local o funcionario designado para apoyar la supervisión del contrato, atendiendo las necesidades de la administración local. Absteniéndose de transportar personal no autorizado por la Alcaldía Local de Sumapaz. _x000a_Velar y prestar labores de apoyo para el mantenimiento, limpieza y buen estado del vehículo, equipo y herramientas. que se le hayan asignado _x000a_Estar presente en el taller de mantenimiento cuando se desarrollen los mantenimientos del vehículo asignado, pero de no ser necesario (por indicación del supervisor), deberá permanecer durante la jornada laboral en las instalaciones de la entidad en condición de disponibilidad para para conducir otro vehículo o adelantar otra actividad de apoyo_x000a_Cumplir con las actividades programadas de acuerdo con el cronograma establecido por el Alcalde Local de Sumapaz y/o el supervisor del contrato_x000a_Cumplir con las normas de tránsito y seguridad vigentes y prestar atención al cuidado de los vehículos y maquinaria. Mantenerse a paz y salvo por concepto de multas y comparendos durante la ejecución del contrato.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 _x000a_Llevar los controles que sobre operación del vehículo le indique el supervisor inmediato, tales como tarjetas de consumo, controles de mantenimiento, registro de usuarios, etc.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Cumplir con las demás funciones que correspondan con la naturaleza de las actividades objeto del contrato y/o que le sean Asignadas.  "/>
    <x v="0"/>
    <s v=""/>
    <s v="WILLIAM FERNANDO"/>
    <s v="PORRAS  LOPEZ"/>
    <n v="0"/>
    <s v=" 1) CALIDAD DEL SERVICIO _x000d_2) CUMPLIMIENTO _x000d_3) CALIDAD DEL SERVICIO _x000d_4) CUMPLIMIENTO _x000d_5) CALIDAD DEL SERVICIO _x000d_6) CUMPLIMIENTO _x000d_7) CALIDAD DEL SERVICIO _x000d_8) CUMPLIMIENTO _x000d_"/>
    <s v=" 1) 23/02/2021_ _x000d_2) 23/02/2021_ _x000d_3) 23/02/2021_ _x000d_4) 23/02/2021_ _x000d_5) 23/02/2021_ _x000d_6) 23/02/2021_ _x000d_7) 27/12/2021_ _x000d_8) 27/12/2021_ _x000d_"/>
    <s v=" 1) 05/07/2022_ _x000d_2) 05/07/2021_ _x000d_3) 05/07/2022_ _x000d_4) 05/07/2022_ _x000d_5) 05/07/2022_ _x000d_6) 05/07/2022_ _x000d_7) 05/08/2022_ _x000d_8) 05/08/2022_ _x000d_"/>
    <x v="0"/>
    <x v="0"/>
    <x v="0"/>
    <x v="0"/>
    <n v="178500000"/>
    <n v="153000000"/>
    <x v="0"/>
    <x v="1"/>
    <x v="0"/>
    <n v="24"/>
    <x v="0"/>
    <x v="0"/>
  </r>
  <r>
    <n v="34164"/>
    <n v="56007"/>
    <x v="0"/>
    <n v="55"/>
    <x v="0"/>
    <x v="0"/>
    <s v="El contrato que se pretende celebrar tendrá por objeto: Prestar los servicios Profesionales para apoyar la planeación, seguimiento, ejecución y control de las actividades agropecuarias enfocadas a promover el desarrollo rural sostenible, en la localidad de Sumapaz._x000d__x000a__x000d__x000a__x000d__x000a_"/>
    <d v="2021-02-23T00:00:00"/>
    <d v="2021-03-01T00:00:00"/>
    <d v="2022-01-01T00:00:00"/>
    <s v="WILSON  REY MORENO"/>
    <n v="79381209"/>
    <n v="57000000"/>
    <n v="0"/>
    <n v="57000000"/>
    <n v="5700000"/>
    <s v="10 mes(es)"/>
    <x v="2"/>
    <s v="3.3.1.16.02.34.1666"/>
    <x v="0"/>
    <x v="0"/>
    <x v="0"/>
    <x v="0"/>
    <x v="0"/>
    <x v="0"/>
    <x v="1"/>
    <x v="0"/>
    <x v="0"/>
    <x v="0"/>
    <s v="CARRERA 7 # 46 - 53 APTO 501"/>
    <s v=""/>
    <n v="1666"/>
    <s v="SUMAPAZ COMPROMETIDA CON EL BIENESTAR ANIMAL."/>
    <s v="  Cdp 1 299 Fecha 22/02/2021 Valor 57,000,000;"/>
    <s v="  Rp 1 370 Fecha 02/03/2021 Valor 57,000,000;"/>
    <x v="1"/>
    <s v=" "/>
    <x v="0"/>
    <x v="1"/>
    <x v="0"/>
    <x v="1"/>
    <s v=" MEDICINA VETERINARIA Y ZOOTECNIA"/>
    <x v="0"/>
    <s v="14-44-101126113 con fecha de expedicicon 26/02/2021 con fecha de aprobación 26/02/2021 de SEGUROS DEL ESTADO"/>
    <n v="32000"/>
    <s v="22 Meses"/>
    <x v="0"/>
    <s v="1966-05-04 00:00:00.0"/>
    <s v="1._x0009_Realizar las etapas de formulación y elaboración de estudios previos de los proyectos de inversión en el tema de Gestión Agropecuaria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Realizar el seguimiento a la ejecución de los contratos (Apoyo a la supervisión, revisión de informes, modificaciones contractuales, programación de PAC), que le sean designados del Sector Agropecuario, de conformidad con el Manual de Supervisión e Interventoría de la Secretaria Distrital de Gobierno._x000a_3._x0009_Realizar el seguimiento a la ejecución de los contratos (Apoyo a la supervisión, revisión de informes, modificaciones contractuales, programación de PAC), que le sean designados del Sector Ambiental._x000a_4._x0009_Articular, concertar y/o fomentar acciones o actividades con entidades locales, distritales, nacionales y organizaciones ambientales y sociales para la promoción y fortalecimiento del desarrollo rural sostenible de la localidad de Sumapaz._x000a_5._x0009_Asistir a las reuniones internas y externas a las que sea convocado, citado o designado, para la atención de los asuntos relacionados con la promoción del desarrollo rural sostenible en la localidad de Sumapaz_x000a_6._x0009_Apoyar las acciones para el adecuado funcionamiento y operación de la oficina agropecuaria local ubicadas en las sedes de la Alcaldía local de sumapaz._x000a_7._x0009_Apoyar técnicamente el establecimiento y seguimiento de parcelas demostrativas agropecuarias sostenible ambientalmente y demás acciones de fortalecimiento agropecuario requeridas en la parcela de la cultura que permitan  al productor local mejorar las prácticas de producción y aprovechamiento de recursos naturales_x000a_8._x0009_Promover a nivel de los productores agropecuarios de la localidad acciones para el desarrollo productivo sostenible_x000a_9.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10._x0009_Las demás que demande la administración local que corresponda a la naturaleza del contrato y que sean necesarias para la consecución del fin del objeto contractual."/>
    <x v="0"/>
    <s v="wilsonreym@yahoo.com"/>
    <s v="WILSON "/>
    <s v="REY  MORENO"/>
    <n v="3142810245"/>
    <s v=" 1) CALIDAD DEL SERVICIO _x000d_2) CUMPLIMIENTO _x000d_"/>
    <s v=" 1) 26/02/2021_ _x000d_2) 26/02/2021_ _x000d_"/>
    <s v=" 1) 26/06/2022_ _x000d_2) 26/02/2021_ _x000d_"/>
    <x v="0"/>
    <x v="0"/>
    <x v="0"/>
    <x v="0"/>
    <n v="57000000"/>
    <n v="0"/>
    <x v="0"/>
    <x v="3"/>
    <x v="0"/>
    <n v="1"/>
    <x v="0"/>
    <x v="0"/>
  </r>
  <r>
    <n v="34099"/>
    <n v="55937"/>
    <x v="0"/>
    <n v="56"/>
    <x v="0"/>
    <x v="0"/>
    <s v="El contrato que se pretende celebrar tendrá por objeto: Prestar sus servicios profesionales al Almacén del Fondo de Desarrollo Local de Sumapaz."/>
    <d v="2021-02-25T00:00:00"/>
    <d v="2021-02-26T00:00:00"/>
    <d v="2021-12-25T00:00:00"/>
    <s v="YEINER  GARCIA MARIN"/>
    <n v="1053803005"/>
    <n v="43650000"/>
    <n v="0"/>
    <n v="43650000"/>
    <n v="4365000"/>
    <s v="10 mes(es)"/>
    <x v="2"/>
    <s v="3.3.1.16.05.57.1696"/>
    <x v="0"/>
    <x v="0"/>
    <x v="0"/>
    <x v="0"/>
    <x v="0"/>
    <x v="0"/>
    <x v="1"/>
    <x v="0"/>
    <x v="0"/>
    <x v="0"/>
    <s v="CARRERA 72 M BIS # 43 - 45 SUR"/>
    <s v=""/>
    <n v="1696"/>
    <s v="GESTIÓN PÚBLICA LOCAL"/>
    <s v="  Cdp 1 297 Fecha 22/02/2021 Valor 43,650,000;"/>
    <s v="  Rp 1 347 Fecha 26/02/2021 Valor 43,650,000;"/>
    <x v="1"/>
    <s v=" "/>
    <x v="0"/>
    <x v="1"/>
    <x v="0"/>
    <x v="1"/>
    <s v=" ADMINISTRACIÓN DE EMPRESAS"/>
    <x v="0"/>
    <s v="21-46-101023795 con fecha de expedicicon 26/02/2021 con fecha de aprobación 26/02/2021 de SEGUROS DEL ESTADO"/>
    <n v="31935"/>
    <s v="18 Meses"/>
    <x v="0"/>
    <s v="1990-05-11 00:00:00.0"/>
    <s v="Realizar el proceso de elaboración de conciliaciones en la obtención de soportes, confrontación de saldos, tanto del sistema Si Capital en sus módulos de inventarios y contabilidad, como las demás entidades externas, a fin de dejar evidencias escritas firmadas por los responsables las áreas tales: contratación, almacén, SIPROJ, tesorería, acueducto, unidad de rehabilitación de la malla vial, IDU._x000a_Apoyar la realización del inventario y su actualización, de los bienes muebles e inmuebles propiedad del Fondo de Desarrollo Local de Sumapaz y de los que fuere responsable, así como de la actualización del inventario de los bienes y elementos que ingresen al almacén del FDLS._x000a_Prestar el apoyo de enlace con los ingenieros de Si Capital, para lograr agilidad en la solución de necesidades que se presenten diariamente, solicitando soporte técnico. Así como apoyar en la atención y despacho de bienes muebles que se requieran en las diferentes dependencias conforme a los procedimientos establecidos_x000a_Apoyar a la administración local en el control exacto de las existencias en el almacén del Fondo de Desarrollo local, de acuerdo con los métodos, procedimientos y mecanismos de registro adoptados._x000a_Apoyar al almacenista en el proceso de diligenciar correctamente los comprobantes de ingreso y salida de bienes del almacén del Fondo de Desarrollo, de acuerdo a los soportes correspondientes._x000a_Realizar el respectivo seguimiento a los contratos de comodato suscritos por la Alcaldía Local de Sumapaz con las Juntas de Acción comunal._x000d__x000a__x000a_Prestar el apoyo necesario para la preparación de los informes que requieran los órganos de control y demás entidades de orden estatal._x000a_Las demás que demande la administración local que corresponda a la naturaleza del contrato y que sean necesarias para la consecución del fin del objeto contractual. "/>
    <x v="0"/>
    <s v="yeinergarcia@outlook.com"/>
    <s v="YEINER "/>
    <s v="GARCIA  MARIN"/>
    <n v="3213645577"/>
    <s v=" 1) CALIDAD DEL SERVICIO _x000d_2) CUMPLIMIENTO _x000d_"/>
    <s v=" 1) 26/02/2021_ _x000d_2) 26/02/2021_ _x000d_"/>
    <s v=" 1) 30/06/2022_ _x000d_2) 30/06/2021_ _x000d_"/>
    <x v="0"/>
    <x v="0"/>
    <x v="0"/>
    <x v="0"/>
    <n v="43650000"/>
    <n v="0"/>
    <x v="0"/>
    <x v="5"/>
    <x v="0"/>
    <n v="25"/>
    <x v="1"/>
    <x v="1"/>
  </r>
  <r>
    <n v="34234"/>
    <n v="54890"/>
    <x v="0"/>
    <n v="57"/>
    <x v="0"/>
    <x v="0"/>
    <s v="El contrato que se pretende celebrar tendrá por objeto: Prestar sus servicios como técnico de Apoyo Administrativo al Área De Gestión De Desarrollo Local en los procesos contractuales de la Alcaldía Local De Sumapaz"/>
    <d v="2021-02-25T00:00:00"/>
    <d v="2021-03-02T00:00:00"/>
    <d v="2022-01-02T00:00:00"/>
    <s v="MARLEN MAZANORY PARRA BORREGO"/>
    <n v="53074893"/>
    <n v="38000000"/>
    <n v="0"/>
    <n v="38000000"/>
    <n v="3800000"/>
    <s v="10 mes(es)"/>
    <x v="2"/>
    <s v="3.3.1.16.05.57.1696"/>
    <x v="0"/>
    <x v="0"/>
    <x v="0"/>
    <x v="0"/>
    <x v="0"/>
    <x v="0"/>
    <x v="0"/>
    <x v="0"/>
    <x v="0"/>
    <x v="0"/>
    <s v="CARRERA 68 G # 37 G - 4 SUR"/>
    <s v=""/>
    <n v="1696"/>
    <s v="GESTIÓN PÚBLICA LOCAL"/>
    <s v="  Cdp 1 295 Fecha 22/02/2021 Valor 38,000,000;"/>
    <s v="  Rp 1 365 Fecha 02/03/2021 Valor 38,000,000;"/>
    <x v="1"/>
    <s v=" "/>
    <x v="0"/>
    <x v="0"/>
    <x v="0"/>
    <x v="1"/>
    <s v="  "/>
    <x v="0"/>
    <s v="21-46-101023749 con fecha de expedicicon 26/02/2021 con fecha de aprobación 26/02/2021 de SEGUROS DEL ESTADO"/>
    <n v="32068"/>
    <s v="21 Meses"/>
    <x v="0"/>
    <s v="1985-03-13 00:00:00.0"/>
    <s v="Apoyar la gestión contractual del Fondo de Desarrollo Local en la elaboración y proyección de documentos tales como actas de reunión, memorandos, oficios, minutas, derechos de petición, proposiciones, entre otros que le sean designados._x000a_Apoyar la gestión contractual del Fondo de Desarrollo, en la atención y suministro de información a la comunidad, entidades estatales y dependencias de la administración local, de acuerdo con las autorizaciones dadas por el o la Alcalde local_x000a_Actualizar y mantener al día la base de datos de la contratación de la Alcaldía Local de Sumapaz._x000a_Consultar las plataformas Secop I y II con el propósito de alimentar las bases de datos de la contratación y entregar los informes pertinentes._x000a_Las demás que demande la administración local que corresponda a la naturaleza del contrato y que sean necesarias para la consecución del fin del objeto contractual."/>
    <x v="0"/>
    <s v=""/>
    <s v="MARLEN MAZANORY"/>
    <s v="PARRA  BORREGO"/>
    <n v="3019954"/>
    <s v=" 1) CALIDAD DEL SERVICIO _x000d_2) CUMPLIMIENTO _x000d_"/>
    <s v=" 1) 26/02/2021_ _x000d_2) 26/02/2021_ _x000d_"/>
    <s v=" 1) 01/07/2022_ _x000d_2) 01/07/2022_ _x000d_"/>
    <x v="0"/>
    <x v="0"/>
    <x v="0"/>
    <x v="0"/>
    <n v="38000000"/>
    <n v="0"/>
    <x v="0"/>
    <x v="1"/>
    <x v="0"/>
    <n v="2"/>
    <x v="0"/>
    <x v="0"/>
  </r>
  <r>
    <n v="34339"/>
    <n v="56086"/>
    <x v="0"/>
    <n v="58"/>
    <x v="0"/>
    <x v="0"/>
    <s v="El contrato que se pretende celebrar tendrá por objeto: ¿Prestar los servicios Profesionales para apoyar la planeación, seguimiento, ejecución y control de los Proyectos enfocados a la Restauración ecológica rural y, atender la gestión ambiental externa en la localidad de Sumapaz¿._x000d__x000a__x000d__x000a_"/>
    <d v="2021-02-23T00:00:00"/>
    <d v="2021-03-03T00:00:00"/>
    <d v="2022-01-03T00:00:00"/>
    <s v="WILLIAM ANDRES HERRERA PABON"/>
    <n v="1026277892"/>
    <n v="57000000"/>
    <n v="0"/>
    <n v="57000000"/>
    <n v="5700000"/>
    <s v="10 mes(es)"/>
    <x v="2"/>
    <s v="3.3.1.16.02.2.1651"/>
    <x v="0"/>
    <x v="0"/>
    <x v="0"/>
    <x v="0"/>
    <x v="0"/>
    <x v="0"/>
    <x v="0"/>
    <x v="0"/>
    <x v="0"/>
    <x v="0"/>
    <s v="CARRERA 3 D # 91 A - 50 MAN 4 CAS 4"/>
    <n v="7733612"/>
    <n v="1651"/>
    <s v="RESTAURACIÓN ECOLÓGICA URBANA Y/O RURAL."/>
    <s v="  Cdp 1 301 Fecha 22/02/2021 Valor 57,000,000;"/>
    <s v="  Rp 1 373 Fecha 03/03/2021 Valor 57,000,000;"/>
    <x v="1"/>
    <s v=" "/>
    <x v="0"/>
    <x v="1"/>
    <x v="0"/>
    <x v="1"/>
    <s v=" INGENIERÍA AMBIENTAL"/>
    <x v="0"/>
    <s v="14-44-101126102 con fecha de expedicicon 25/02/2021 con fecha de aprobación 25/02/2021 de SEGUROS DEL ESTADO"/>
    <n v="32172"/>
    <s v="39 Meses"/>
    <x v="0"/>
    <s v="1992-02-02 00:00:00.0"/>
    <s v="1._x0009_Realizar las etapas de formulación y elaboración de estudios previos de los proyectos de inversión en el tema de Gestión Ambiental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Realizar seguimiento, actualización y reportes de la implementación del Plan Ambiental Local PAL, en cumplimiento a las obligaciones y competencias definidas en la normatividad ambiental_x000a_3._x0009_Apoyar el proceso de convocatoria de las sesiones de la Comisión Ambiental Local, y dinamizar en el desarrollo de la misma, efectuando el seguimiento y articulación interinstitucional requerida para el fortalecimiento de la gestión ambiental local.  _x000a_4._x0009_Apoyar las acciones para el adecuado funcionamiento y operación de la oficina ambiental local ubicadas en las sedes de la Alcaldía local de sumapaz y acompañar los operativos, las acciones y estrategias de control ambiental requeridos por el Área de Gestión Policiva, en cumplimiento al Código Nacional de Policía y Convivencia_x000a_5._x0009_Realizar el seguimiento a la ejecución de los contratos (Apoyo a la supervisión, revisión de informes, modificaciones contractuales, programación de PAC), que le sean designados del Sector Ambiental, de conformidad con el Manual de Supervisión e Interventoría de la Secretaria Distrital de Gobierno._x000a_6._x0009_Brindar acompañamiento para atender de manera oportuna los requerimientos y reportes de información solicitados por entidades distritales, nacionales, entes de control y comunidad en general que se alleguen por el Aplicativo de Gestión Documental de la entidad, referente a temas de gestión ambiental externa._x000a_7._x0009_Asistir a las reuniones concertadas, citadas y/o designadas para la atención de temas relacionados con la gestión ambiental externa y el desarrollo sostenible con entidades locales, distritales, nacionales, organizaciones ambientales y/o sociales. _x000a_8._x0009_Atender las emergencias ambientales locales que se presenten e Implementar acciones ambientales con la comunidad rural de acuerdo con las temáticas concertadas semestralmente por el área de gestión ambiental local._x000a_9._x0009_Las demás que demande la administración local que corresponda a la naturaleza del contrato y que sean necesarias para la consecución del fin del objeto contractual."/>
    <x v="0"/>
    <s v="william02herrera@hotmail.com"/>
    <s v="WILLIAM ANDRES"/>
    <s v="HERRERA  PABON"/>
    <n v="0"/>
    <s v=" 1) CALIDAD DEL SERVICIO _x000d_2) CUMPLIMIENTO _x000d_"/>
    <s v=" 1) 25/02/2021_ _x000d_2) 25/02/2021_ _x000d_"/>
    <s v=" 1) 24/06/2022_ _x000d_2) 24/06/2022_ _x000d_"/>
    <x v="0"/>
    <x v="0"/>
    <x v="0"/>
    <x v="0"/>
    <n v="57000000"/>
    <n v="0"/>
    <x v="0"/>
    <x v="2"/>
    <x v="0"/>
    <n v="3"/>
    <x v="0"/>
    <x v="0"/>
  </r>
  <r>
    <n v="33969"/>
    <n v="55949"/>
    <x v="0"/>
    <n v="59"/>
    <x v="0"/>
    <x v="0"/>
    <s v="El contrato que se pretende celebrar tendrá por objeto: Prestar los servicios profesionales para apoyar la planeación, ejecución y seguimiento de los proyectos de inversión en temas de reactivación económica que le sean designados, del Fondo de Desarrollo Local de Sumapaz._x000d__x000a__x000d__x000a_"/>
    <d v="2021-02-23T00:00:00"/>
    <d v="2021-02-25T00:00:00"/>
    <d v="2022-01-08T00:00:00"/>
    <s v="JHOJAN ANDRES CASTAÑEDA SANCHEZ"/>
    <n v="80016995"/>
    <n v="57000000"/>
    <n v="2850000"/>
    <n v="59850000"/>
    <n v="5700000"/>
    <s v="10 mes(es)"/>
    <x v="3"/>
    <s v="3.3.1.16.01.1.1583"/>
    <x v="0"/>
    <x v="0"/>
    <x v="0"/>
    <x v="0"/>
    <x v="0"/>
    <x v="0"/>
    <x v="0"/>
    <x v="0"/>
    <x v="0"/>
    <x v="0"/>
    <s v="CALLE 81 A # 106 - 35"/>
    <s v=""/>
    <n v="1583"/>
    <s v="MÁS Y MEJORES OPORTUNIDADES PARA LA POBLACIÓN VULNERABLES"/>
    <s v="  Cdp 1 738 Fecha 14/12/2021 Valor 2,850,000; Cdp 2 298 Fecha 22/02/2021 Valor 57,000,000;"/>
    <s v="  Rp 1 1003 Fecha 23/12/2021 Valor 2,850,000; Rp 2 339 Fecha 24/02/2021 Valor 57,000,000;"/>
    <x v="0"/>
    <s v=" 1 MODIFICACIÓN - ADICIÓN Y PRÓRROGA 23/12/2021 Valor 2850000 Plazo 0 Mes (es) 15 Dia (s); _x000d_"/>
    <x v="0"/>
    <x v="1"/>
    <x v="0"/>
    <x v="1"/>
    <s v="  "/>
    <x v="0"/>
    <s v="12-46-101046435 con fecha de expedicicon 24/02/2021 con fecha de aprobación 25/02/2021 de SEGUROS DEL ESTADO y 12-46-101046435 con fecha de expedicicon 24/02/2021 con fecha de aprobación 25/02/2021 de SEGUROS DEL ESTADO y 1246101046435 con fecha de expedicicon 30/12/2021 con fecha de aprobación 30/12/2021 de SEGUROS DEL ESTADO"/>
    <n v="31807"/>
    <s v="22.5 Meses"/>
    <x v="0"/>
    <s v="1977-10-18 00:00:00.0"/>
    <s v="Realizar las etapas de formulación y elaboración de estudios previos de los proyectos de inversión en materia de reactivación económica: Actualizar los Documentos Técnicos de Soporte y las Fichas EBI, definir Especificaciones técnicas, realizar estudios de mercado, elaborar análisis del sector, definir criterios de verificación y calificación y condiciones del contrato, entre otros._x000a_Realizar el seguimiento a la ejecución de los contratos (Apoyo a la supervisión, revisión de informes, modificaciones contractuales, programación de PAC), que le sean designados._x000a_Brindar apoyo administrativo en el manejo de los aplicativos institucionales manteniendo las bases de datos actualizadas, relacionados con planeación (Sipse, Segplan), gestión documental de la entidad (ORFEO), correo institucional, de conformidad con los procesos y procedimientos establecidos por la entidad_x000a_Apoyar a los profesionales en el registro de modificaciones contractuales en los aplicativos diseñados para tal fin, en especial en temas de empleo local._x000a_Asistir, a las reuniones, comités y capacitaciones, entre otros, representar a la Administración en los espacios del sector y hacer parte de los comités que le sean designados._x000a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catanedanadres14@gmail.com"/>
    <s v="JHOJAN ANDRES"/>
    <s v="CASTAÑEDA  SANCHEZ"/>
    <n v="0"/>
    <s v=" 1) CALIDAD DEL SERVICIO _x000d_2) CUMPLIMIENTO _x000d_3) CALIDAD DEL SERVICIO _x000d_4) CUMPLIMIENTO _x000d_5) CALIDAD DEL SERVICIO _x000d_6) CUMPLIMIENTO _x000d_"/>
    <s v=" 1) 24/02/2021_ _x000d_2) 24/02/2021_ _x000d_3) 24/02/2021_ _x000d_4) 24/02/2021_ _x000d_5) 30/12/2021_ _x000d_6) 30/12/2021_ _x000d_"/>
    <s v=" 1) 07/07/2022_ _x000d_2) 07/07/2022_ _x000d_3) 07/07/2022_ _x000d_4) 07/07/2022_ _x000d_5) 23/07/2022_ _x000d_6) 23/07/2022_ _x000d_"/>
    <x v="0"/>
    <x v="0"/>
    <x v="0"/>
    <x v="0"/>
    <n v="57000000"/>
    <n v="0"/>
    <x v="0"/>
    <x v="1"/>
    <x v="0"/>
    <n v="8"/>
    <x v="0"/>
    <x v="0"/>
  </r>
  <r>
    <n v="34060"/>
    <n v="56320"/>
    <x v="0"/>
    <n v="60"/>
    <x v="0"/>
    <x v="0"/>
    <s v="El contrato que se pretende celebrar tendrá por objeto: Prestar los servicios de apoyo administrativo al Área De Gestión De Desarrollo Local, en la gestión de Planeación de la Alcaldía Local De Sumapaz"/>
    <d v="2021-02-25T00:00:00"/>
    <d v="2021-02-26T00:00:00"/>
    <d v="2021-12-25T00:00:00"/>
    <s v="JUAN FELIPE FLOREZ GALEANO"/>
    <n v="1000601472"/>
    <n v="26000000"/>
    <n v="0"/>
    <n v="26000000"/>
    <n v="2600000"/>
    <s v="10 mes(es)"/>
    <x v="2"/>
    <s v="3.3.1.16.05.57.1696"/>
    <x v="0"/>
    <x v="0"/>
    <x v="0"/>
    <x v="0"/>
    <x v="0"/>
    <x v="0"/>
    <x v="1"/>
    <x v="0"/>
    <x v="0"/>
    <x v="0"/>
    <s v="AVENIDA CARRERA 68 # 1 A - 55"/>
    <n v="3529318"/>
    <n v="1696"/>
    <s v="GESTIÓN PÚBLICA LOCAL"/>
    <s v="  Cdp 1 302 Fecha 22/02/2021 Valor 26,000,000;"/>
    <s v="  Rp 1 350 Fecha 26/02/2021 Valor 26,000,000;"/>
    <x v="1"/>
    <s v=" "/>
    <x v="0"/>
    <x v="0"/>
    <x v="0"/>
    <x v="9"/>
    <s v="  "/>
    <x v="0"/>
    <s v="390-47-994000058477 con fecha de expedicicon 26/02/2021 con fecha de aprobación 26/02/2021 de ASEGURADORA SOLIDARIA DE COLOMBIA"/>
    <n v="31897"/>
    <s v="21 Meses"/>
    <x v="0"/>
    <s v="2000-03-09 00:00:00.0"/>
    <s v="Brindar su apoyo administrativo en las actividades que se desarrollan en la gestión de planeación del Área de Gestión de Desarrollo Local._x000a_Apoyar a los profesionales del área, en la asistencia a comités, mesas de trabajo, consejos y reuniones que sean convocados y en la elaboración y proyección de documentos tales como actas de reunión, memorandos, oficios, derechos de petición, proposiciones, entre otros que le sean designados_x000a_Apoyar en la gestión documental, manteniendo actualizado el aplicativo de correspondencia Orfeo y en la organización de los documentos que se generen y/o lleguen, foliarlos, escanearlos y archivarlos en el respectivo expediente contractual o carpeta de gestión correspondiente._x000a_Apoyar la revisión técnica, administrativa y documental de los informes producto de los contratos suscritos entre el FDLS y particulares, así como su seguimiento y programación pagos._x000a_Elaborar y alimentar de manera periódica una matriz que contenga la información actualizada de los contratos de los proyectos que se manejan en el área, tales como modificaciones, pagos, informes, estado actual, entre otros. _x000d__x000a__x000d__x000a__x000a_Las demás que demande la administración local que corresponda a la naturaleza del contrato y que sean necesarias para la consecución del fin del objeto contractual"/>
    <x v="0"/>
    <s v=""/>
    <s v="JUAN FELIPE"/>
    <s v="FLOREZ  GALEANO"/>
    <n v="0"/>
    <s v=" 1) CALIDAD DEL SERVICIO _x000d_2) CUMPLIMIENTO _x000d_"/>
    <s v=" 1) 26/02/2021_ _x000d_2) 26/02/2021_ _x000d_"/>
    <s v=" 1) 10/07/2022_ _x000d_2) 10/07/2022_ _x000d_"/>
    <x v="0"/>
    <x v="0"/>
    <x v="0"/>
    <x v="0"/>
    <n v="26000000"/>
    <n v="0"/>
    <x v="0"/>
    <x v="1"/>
    <x v="0"/>
    <n v="25"/>
    <x v="1"/>
    <x v="1"/>
  </r>
  <r>
    <n v="34102"/>
    <n v="54510"/>
    <x v="0"/>
    <n v="61"/>
    <x v="0"/>
    <x v="0"/>
    <s v="El contrato que se pretende celebrar tendrá por objeto: ¿Prestar los servicios como ayudantes de Maquinaria Pesada de propiedad o tenencia del Fondo de Desarrollo Local de Sumapaz¿."/>
    <d v="2021-02-25T00:00:00"/>
    <d v="2021-03-01T00:00:00"/>
    <d v="2022-01-30T00:00:00"/>
    <s v="ALEXANDER  PEREZ MOLINA "/>
    <n v="3129847"/>
    <n v="25000000"/>
    <n v="2500000"/>
    <n v="27500000"/>
    <n v="2500000"/>
    <s v="10 mes(es)"/>
    <x v="1"/>
    <s v="3.3.1.16.05.57.1696"/>
    <x v="0"/>
    <x v="0"/>
    <x v="0"/>
    <x v="0"/>
    <x v="0"/>
    <x v="0"/>
    <x v="0"/>
    <x v="0"/>
    <x v="0"/>
    <x v="0"/>
    <s v="CALLE 138 B SUR # 3 - 45"/>
    <s v=""/>
    <n v="1696"/>
    <s v="GESTIÓN PÚBLICA LOCAL"/>
    <s v="  Cdp 1 783 Fecha 29/12/2021 Valor 2,500,000; Cdp 2 235 Fecha 17/02/2021 Valor 200,000,000;"/>
    <s v="  Rp 1 1013 Fecha 31/12/2021 Valor 2,500,000; Rp 2 346 Fecha 26/02/2021 Valor 25,000,000;"/>
    <x v="0"/>
    <s v=" 1 MODIFICACIÓN - ADICIÓN Y PRÓRROGA 30/12/2021 Valor 2500000 Plazo 1 Mes (es) 0 Dia (s); _x000d_"/>
    <x v="0"/>
    <x v="0"/>
    <x v="0"/>
    <x v="0"/>
    <s v="  "/>
    <x v="0"/>
    <s v="390-47-994000058373 con fecha de expedicicon 25/02/2021 con fecha de aprobación 01/03/2021 de ASEGURADORA SOLIDARIA DE COLOMBIA y 994000058373 con fecha de expedicicon 30/12/2021 con fecha de aprobación 31/12/2021 de ASEGURADORA SOLIDARIA DE COLOMBIA"/>
    <n v="31938"/>
    <s v="11 Meses"/>
    <x v="0"/>
    <s v="1975-03-03 00:00:00.0"/>
    <s v="Apoyar la actividad de engrase, tanqueo y limpieza de la maquinaria y vehículos pesados del FDLS. _x000a_Realizar actividades inherentes al mantenimiento de las vías y atención de emergencias, tales como: rocería, retiro de obstáculos, limpieza de alcantarillas, limpieza de cunetas, remoción de derrumbes menores, función de paleteros en los cierres parciales de vías y aquellas que se consideren necesarias para garantizar la movilidad._x000a_Apoyar la recolección de material aprovechable en los corregimientos de Nazareth, Beta-nia y San Juan_x000a_Apoyar la limpieza y adecuación de los pozos sépticos localizados en los corregimientos de Nazareth, Betania y San Juan de la Localidad._x000a_Hacer uso adecuado y permanente de las prendas y elementos de protección entregadas para el desarrollo de sus actividades._x000a_Ejecutar las demás actividades que le sean asignadas por el supervisor o apoyo a la supervisión"/>
    <x v="0"/>
    <s v=""/>
    <s v="ALEXANDER "/>
    <s v="PEREZ  MOLINA "/>
    <n v="0"/>
    <s v=" 1) CALIDAD DEL SERVICIO _x000d_2) CUMPLIMIENTO _x000d_3) CALIDAD DEL SERVICIO _x000d_4) CUMPLIMIENTO _x000d_"/>
    <s v=" 1) 25/03/2021_ _x000d_2) 25/02/2021_ _x000d_3) 30/12/2021_ _x000d_4) 30/12/2021_ _x000d_"/>
    <s v=" 1) 05/07/2022_ _x000d_2) 05/07/2022_ _x000d_3) 09/08/2022_ _x000d_4) 09/08/2022_ _x000d_"/>
    <x v="0"/>
    <x v="0"/>
    <x v="0"/>
    <x v="0"/>
    <n v="200000000"/>
    <n v="175000000"/>
    <x v="0"/>
    <x v="5"/>
    <x v="0"/>
    <n v="30"/>
    <x v="0"/>
    <x v="0"/>
  </r>
  <r>
    <n v="34081"/>
    <n v="55920"/>
    <x v="0"/>
    <n v="62"/>
    <x v="0"/>
    <x v="0"/>
    <s v="El contrato que se pretende celebrar tendrá por objeto: ¿Prestar sus servicios profesionales de apoyo al Área de Gestión de Desarrollo Local en temas administrativos del fondo de desarrollo local de Sumapaz"/>
    <d v="2021-02-25T00:00:00"/>
    <d v="2021-02-26T00:00:00"/>
    <d v="2021-12-25T00:00:00"/>
    <s v="MARIBEL JOHANA REYES NIVIA"/>
    <n v="52185103"/>
    <n v="43650000"/>
    <n v="0"/>
    <n v="43650000"/>
    <n v="4365000"/>
    <s v="10 mes(es)"/>
    <x v="2"/>
    <s v="3.3.1.16.05.57.1696"/>
    <x v="0"/>
    <x v="0"/>
    <x v="0"/>
    <x v="0"/>
    <x v="0"/>
    <x v="0"/>
    <x v="1"/>
    <x v="0"/>
    <x v="0"/>
    <x v="0"/>
    <s v="CALLE 113 # 55 - 22 CASA 109"/>
    <s v=""/>
    <n v="1696"/>
    <s v="GESTIÓN PÚBLICA LOCAL"/>
    <s v="  Cdp 1 296 Fecha 22/02/2021 Valor 43,650,000;"/>
    <s v="  Rp 1 345 Fecha 26/02/2021 Valor 43,650,000;"/>
    <x v="1"/>
    <s v=" "/>
    <x v="0"/>
    <x v="1"/>
    <x v="0"/>
    <x v="1"/>
    <s v="  "/>
    <x v="0"/>
    <s v="33-44-101210005 con fecha de expedicicon 25/02/2021 con fecha de aprobación 25/02/2021 de SEGUROS DEL ESTADO"/>
    <n v="31917"/>
    <s v="22 Meses"/>
    <x v="0"/>
    <s v="1976-01-05 00:00:00.0"/>
    <s v="Brindar apoyo administrativo a los profesionales del área de Gestión del Desarrollo Local, en las actividades que se le asignen, dando cumplimiento al Manual de Procesos y Procedimientos establecidos para tal fin._x000a_Apoyar en el registro y control de los informes que llegan al área financiera para el respectivo pago, así como en la recopilación de información contable, financiera y presupuestal de acuerdo con la normatividad vigente, para dar respuesta a los informes y/o solicitudes requeridas._x000a_Manejar el aplicativo de gestión documental de la entidad (ORFEO), realizando el seguimiento de correspondencia, manteniéndolo actualizado en forma diaria, así como también revisión de los correos institucionales._x000a_Apoyar al Área de Gestión de Desarrollo Local en el seguimiento, radicación y distribución de la correspondencia de entrada y salida de conformidad con las instrucciones recibidas._x000a_Brindar apoyo en la respuesta a las diferentes solicitudes, derechos de petición y demás requerimientos, realizados por los órganos de control y comunidad en general, de conformidad con los términos señalados por la ley._x000a_Asistir a las reuniones de comités de contratación, comités de seguimiento a la ejecución contractual, capacitaciones entre otros que le designe el despacho del Alcalde Local._x000a_Las demás que sean inherentes al cumplimiento del objeto contractual y/o que le sean asignadas por el Alcalde Local."/>
    <x v="0"/>
    <s v=""/>
    <s v="MARIBEL JOHANA"/>
    <s v="REYES  NIVIA"/>
    <n v="3133952540"/>
    <s v=" 1) CALIDAD DEL SERVICIO _x000d_2) CUMPLIMIENTO _x000d_"/>
    <s v=" 1) 25/02/2021_ _x000d_2) 25/02/2021_ _x000d_"/>
    <s v=" 1) 29/06/2022_ _x000d_2) 29/06/2022_ _x000d_"/>
    <x v="0"/>
    <x v="0"/>
    <x v="0"/>
    <x v="0"/>
    <n v="43650000"/>
    <n v="0"/>
    <x v="0"/>
    <x v="1"/>
    <x v="0"/>
    <n v="25"/>
    <x v="1"/>
    <x v="1"/>
  </r>
  <r>
    <n v="34096"/>
    <n v="56303"/>
    <x v="0"/>
    <n v="63"/>
    <x v="0"/>
    <x v="0"/>
    <s v="El contrato que se pretende celebrar tendrá por objeto: Prestar sus servicios profesionales de apoyo administrativo al Área de Gestión del Desarrollo Local, en la gestión contractual del Fondo de Desarrollo Local de Sumapaz"/>
    <d v="2021-02-25T00:00:00"/>
    <d v="2021-03-01T00:00:00"/>
    <d v="2022-01-01T00:00:00"/>
    <s v="CHRISTIAN CAMILO RUBIANO GOMEZ"/>
    <n v="1010204948"/>
    <n v="57000000"/>
    <n v="0"/>
    <n v="57000000"/>
    <n v="5700000"/>
    <s v="10 mes(es)"/>
    <x v="2"/>
    <s v="3.3.1.16.05.57.1696"/>
    <x v="0"/>
    <x v="0"/>
    <x v="0"/>
    <x v="0"/>
    <x v="0"/>
    <x v="0"/>
    <x v="1"/>
    <x v="0"/>
    <x v="0"/>
    <x v="0"/>
    <s v="LOCALIDAD DE SUMAPAZ"/>
    <s v=""/>
    <n v="1696"/>
    <s v="GESTIÓN PÚBLICA LOCAL"/>
    <s v="  Cdp 1 326 Fecha 23/02/2021 Valor 57,000,000;"/>
    <s v="  Rp 1 361 Fecha 01/03/2021 Valor 57,000,000;"/>
    <x v="1"/>
    <s v=" "/>
    <x v="0"/>
    <x v="1"/>
    <x v="0"/>
    <x v="1"/>
    <s v="  "/>
    <x v="0"/>
    <s v="390-47-994000058397 con fecha de expedicicon 25/02/2021 con fecha de aprobación 25/02/2021 de ASEGURADORA SOLIDARIA DE COLOMBIA"/>
    <n v="31932"/>
    <s v="22 Meses"/>
    <x v="0"/>
    <s v="1992-11-05 00:00:00.0"/>
    <s v="Apoyar al Área de Gestión de Desarrollo Local, en las diferentes etapas de los procesos administrativos y operativos que se adelantan para la gestión precontractual, contractual y post contractual del FDLS, aplicando los principios que regulan la contratación estatal y la función administrativa contemplados en la Constitución Política y en la Ley._x000a_Apoyar en el análisis de los Estudios Previos que se proyecten por los profesionales, para el proceso de la adquisición y administración de Bienes y Servicios locales, a fin de dar cumplimiento a las normas y procedimientos técnicos, administrativos y legales vigentes._x000a_Apoyar en la verificación de los actos administrativos de trámite o de fondo, que requieran cualquiera de las áreas de la Alcaldía Local de Sumapaz y/o el Despacho del Alcalde Local._x000a_Apoyar al Área de Gestión del Desarrollo Local, en el análisis de cuentas por pagar, seguimiento de informes su correcto pago y liquidación de los contratos suscritos con recursos del Fondo de Desarrollo Local._x000a_Asistir a las reuniones de comités de contratación, comités de seguimiento a la ejecución contractual, capacitaciones entre otros que le designe el despacho del Alcalde Local._x000a_Apoyar la publicación y/o seguimiento de las publicaciones de los documentos que se requieren dentro de los procesos de contratación del Fondo de Desarrollo._x000a_Apoyar en el manejo y operación de los aplicativos institucionales tales como Orfeo, Sipse, y correo electrónico, así como en los demás aplicativos diseñados para el registro y control de los procesos de contratación (Secop 1, Secop 2, Sivicof, entre otros)._x000a_Realizar el análisis de las respuestas y aportar la información necesaria referente a los planes de mejoramiento, rendición de cuentas, solicitudes y requerimientos de los diferentes entes de control, entidades públicas/privadas y comunidad en general que requieren la firma del Alcalde Local._x000a_Las demás que demande la administración local que corresponda a la naturaleza del contrato y que sean necesarias para la consecución del fin del objeto contractual."/>
    <x v="0"/>
    <s v=""/>
    <s v="CHRISTIAN CAMILO"/>
    <s v="RUBIANO  GOMEZ"/>
    <n v="3225258111"/>
    <s v=" 1) CALIDAD DEL SERVICIO _x000d_2) CUMPLIMIENTO _x000d_"/>
    <s v=" 1) 25/02/2021_ _x000d_2) 25/02/2021_ _x000d_"/>
    <s v=" 1) 15/07/2022_ _x000d_2) 15/07/2022_ _x000d_"/>
    <x v="0"/>
    <x v="0"/>
    <x v="0"/>
    <x v="0"/>
    <n v="57000000"/>
    <n v="0"/>
    <x v="0"/>
    <x v="1"/>
    <x v="0"/>
    <n v="1"/>
    <x v="0"/>
    <x v="0"/>
  </r>
  <r>
    <n v="34122"/>
    <n v="56581"/>
    <x v="0"/>
    <n v="64"/>
    <x v="0"/>
    <x v="0"/>
    <s v="El contrato que se pretende celebrar tendrá por objeto: Prestar los servicios profesionales para apoyar la planeación de los proyectos de inversión relacionados con salones comunales que ejecute el Fondo de Desarrollo Local de Sumapaz._x000d__x000a__x000d__x000a_"/>
    <d v="2021-02-26T00:00:00"/>
    <d v="2021-02-26T00:00:00"/>
    <d v="2022-01-09T00:00:00"/>
    <s v="DANIEL ALFONSO ESPINOSA  ROCHA"/>
    <n v="1018498031"/>
    <n v="43650000"/>
    <n v="2182500"/>
    <n v="45832500"/>
    <n v="4365000"/>
    <s v="10 mes(es)"/>
    <x v="3"/>
    <s v="3.3.1.16.05.56.1691"/>
    <x v="0"/>
    <x v="0"/>
    <x v="0"/>
    <x v="0"/>
    <x v="0"/>
    <x v="0"/>
    <x v="0"/>
    <x v="0"/>
    <x v="0"/>
    <x v="0"/>
    <s v="CARRERA 7 B # 10 - 29"/>
    <s v=""/>
    <n v="1691"/>
    <s v="FORTALECIMIENTO DE CULTURA CIUDADANA Y SU INSTITUCIONALIDAD"/>
    <s v="  Cdp 1 772 Fecha 21/12/2021 Valor 2,182,500; Cdp 2 324 Fecha 23/02/2021 Valor 43,650,000;"/>
    <s v="  Rp 1 993 Fecha 22/12/2021 Valor 2,182,500; Rp 2 351 Fecha 26/02/2021 Valor 43,650,000;"/>
    <x v="0"/>
    <s v=" 1 MODIFICACIÓN - ADICIÓN Y PRÓRROGA 21/12/2021 Valor 2182500 Plazo 0 Mes (es) 15 Dia (s); _x000d_"/>
    <x v="0"/>
    <x v="1"/>
    <x v="0"/>
    <x v="1"/>
    <s v="  "/>
    <x v="0"/>
    <s v="994000058493 con fecha de expedicicon 22/12/2021 con fecha de aprobación 22/12/2021 de ASEGURADORA SOLIDARIA DE COLOMBIA y 390-47-994000058493 con fecha de expedicicon 26/02/2021 con fecha de aprobación 26/02/2021 de ASEGURADORA SOLIDARIA DE COLOMBIA"/>
    <n v="31958"/>
    <s v="11.5 Meses"/>
    <x v="0"/>
    <s v="1997-09-25 00:00:00.0"/>
    <s v="Apoyar las etapas de formulación y elaboración de estudios previos de los proyectos de inversión en materia de construcción de salones comunales: Actualizar los Documentos Técnicos de Soporte y las Fichas EBI, definir Especificaciones técnicas, realizar estudios de mercado, elaborar análisis del sector, definir criterios de verificación y calificación y condiciones del contrato, entre otros._x000d__x000a__x000d__x000a__x000a_Apoyar el seguimiento a la ejecución de los contratos (Apoyo a la supervisión, revisión de informes, modificaciones contractuales, programación de PAC), que le sean designados._x000a_Brindar apoyo administrativo en el manejo de los aplicativos institucionales manteniendo las bases de datos actualizadas, relacionados con planeación (Sipse, Segplan), gestión documental de la entidad (ORFEO), correo institucional, de conformidad con los procesos y procedimientos establecidos por la entidad._x000a_Apoyar a los profesionales en el registro de modificaciones contractuales en los aplicativos diseñados para tal fin, en especial en temas de empleo local._x000a_Asistir, a las reuniones, comités y capacitaciones, entre otros, representar a la Administración en los espacios del sector y hacer parte de los comités que le sean designados._x000a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
    <s v="DANIEL ALFONSO"/>
    <s v="ESPINOSA   ROCHA"/>
    <n v="0"/>
    <s v=" 1) CUMPLIMIENTO _x000d_2) CALIDAD DEL SERVICIO _x000d_3) CALIDAD DEL SERVICIO _x000d_4) CUMPLIMIENTO _x000d_"/>
    <s v=" 1) 22/12/2021_ _x000d_2) 22/12/2021_ _x000d_3) 26/02/2021_ _x000d_4) 26/02/2021_ _x000d_"/>
    <s v=" 1) 05/08/2022_ _x000d_2) 05/08/2022_ _x000d_3) 20/07/2022_ _x000d_4) 20/07/2022_ _x000d_"/>
    <x v="0"/>
    <x v="0"/>
    <x v="0"/>
    <x v="0"/>
    <n v="43650000"/>
    <n v="0"/>
    <x v="0"/>
    <x v="1"/>
    <x v="0"/>
    <n v="9"/>
    <x v="0"/>
    <x v="0"/>
  </r>
  <r>
    <n v="34189"/>
    <n v="55269"/>
    <x v="0"/>
    <n v="65"/>
    <x v="0"/>
    <x v="0"/>
    <s v="El contrato que se pretende celebrar tendrá por objeto: ¿Prestar los servicios como Técnico administrativo al servicio de la Junta Administradora Local de Sumapaz¿._x000d__x000a_"/>
    <d v="2021-02-28T00:00:00"/>
    <d v="2021-03-01T00:00:00"/>
    <d v="2022-01-01T00:00:00"/>
    <s v="CARLA NIAMED LOZANO TAUTIVA"/>
    <n v="52231511"/>
    <n v="39000000"/>
    <n v="0"/>
    <n v="39000000"/>
    <n v="3900000"/>
    <s v="10 mes(es)"/>
    <x v="2"/>
    <s v="3.3.1.16.05.57.1696"/>
    <x v="0"/>
    <x v="0"/>
    <x v="0"/>
    <x v="0"/>
    <x v="0"/>
    <x v="0"/>
    <x v="1"/>
    <x v="0"/>
    <x v="0"/>
    <x v="0"/>
    <s v="CARRERA 1 A # 25 - 24"/>
    <s v=""/>
    <n v="1696"/>
    <s v="GESTIÓN PÚBLICA LOCAL"/>
    <s v="  Cdp 1 319 Fecha 23/02/2021 Valor 39,000,000;"/>
    <s v="  Rp 1 363 Fecha 01/03/2021 Valor 39,000,000;"/>
    <x v="1"/>
    <s v=" "/>
    <x v="0"/>
    <x v="0"/>
    <x v="0"/>
    <x v="3"/>
    <s v=" TECNICO EN ASISTENCIA ADMINISTRATIVA"/>
    <x v="0"/>
    <s v="17-44-101189562 con fecha de expedicicon 01/03/2021 con fecha de aprobación 01/03/2021 de SEGUROS DEL ESTADO"/>
    <n v="32024"/>
    <s v="40.5 Meses"/>
    <x v="0"/>
    <s v="1977-03-18 00:00:00.0"/>
    <s v="A solicitud del presidente, convocar a sesiones de la corporación y de las comisiones respectivas, de conformidad con lo previsto en el reglamento de la corporación, convocar a sesiones conjuntas, y elaborar con anticipación el respectivo orden del día_x000a_Durante las sesiones plenarias o conjuntas estar atento a las instrucciones del Presidente, realizar el llamado a lista y registrar la asistencia de los ediles presentes, leer las actas, proposiciones, comunicaciones, proyectos de acuerdo y demás documentos que deban ser leídos en la sesión y certificar los resultados de las votaciones_x000a_Proclamar los resultados de las votaciones ordinarias y de las nominales._x000a_Colaborar permanentemente con el presidente y los Ediles informando a estos acerca de los asuntos relacionados con la corporación_x000a_Asistir a las sesiones de Plenaria y de comisiones donde estime conveniente la Mesa Directiva_x000a_Tramitar ante las entidades públicas los documentos que se requieran para el normal desempeño de esta y los que soliciten los Ediles_x000a_Organizar el trámite de los proyectos de acuerdo local, acuerdos aprobados y proposiciones conforme al presente reglamento_x000a_Para efecto del reconocimiento y pago de honorarios, llevar mensualmente el libro o planillas de asistencia de los Ediles a las sesiones respectivas, discriminando diariamente el sitio, fecha, hora inicio y finalización de la misma, nombre de los Ediles asistentes de la comisión respectiva_x000a_Cumplir con las políticas adoptadas por la Mesa Directiva en relación con el sistema de información, la organización documental y la elaboración de las actas transcritas de las sesiones de la comisión."/>
    <x v="0"/>
    <s v=""/>
    <s v="CARLA NIAMED"/>
    <s v="LOZANO  TAUTIVA"/>
    <n v="0"/>
    <s v=" 1) CALIDAD DEL SERVICIO _x000d_2) CUMPLIMIENTO _x000d_"/>
    <s v=" 1) 01/03/2021_ _x000d_2) 01/03/2021_ _x000d_"/>
    <s v=" 1) 15/07/2022_ _x000d_2) 15/07/2022_ _x000d_"/>
    <x v="0"/>
    <x v="0"/>
    <x v="0"/>
    <x v="0"/>
    <n v="39000000"/>
    <n v="0"/>
    <x v="0"/>
    <x v="3"/>
    <x v="0"/>
    <n v="1"/>
    <x v="0"/>
    <x v="0"/>
  </r>
  <r>
    <n v="34190"/>
    <n v="56308"/>
    <x v="0"/>
    <n v="66"/>
    <x v="0"/>
    <x v="0"/>
    <s v="El contrato que se pretende celebrar tendrá por objeto:Prestar los servicios profesionales de apoyo al Área de Gestión de Desarrollo Loca de la Alcaldía Local de Sumapaz, en temas relacionados con la reactivación económica y empleo local"/>
    <d v="2021-02-26T00:00:00"/>
    <d v="2021-03-01T00:00:00"/>
    <d v="2022-01-01T00:00:00"/>
    <s v="HERNANDEZ PEÑA JUAN CARLOS"/>
    <n v="79972956"/>
    <n v="43650000"/>
    <n v="0"/>
    <n v="43650000"/>
    <n v="4365000"/>
    <s v="10 mes(es)"/>
    <x v="2"/>
    <s v="3.3.1.16.01.1.1583"/>
    <x v="0"/>
    <x v="0"/>
    <x v="0"/>
    <x v="0"/>
    <x v="0"/>
    <x v="0"/>
    <x v="1"/>
    <x v="0"/>
    <x v="0"/>
    <x v="0"/>
    <s v="CARRERA 78 A # 72 A - 23"/>
    <n v="7963495"/>
    <n v="1583"/>
    <s v="MÁS Y MEJORES OPORTUNIDADES PARA LA POBLACIÓN VULNERABLES"/>
    <s v="  Cdp 1 321 Fecha 23/02/2021 Valor 43,650,000;"/>
    <s v="  Rp 1 362 Fecha 01/03/2021 Valor 43,650,000;"/>
    <x v="1"/>
    <s v=" "/>
    <x v="0"/>
    <x v="1"/>
    <x v="0"/>
    <x v="1"/>
    <s v=" ADMINISTRACIÓN DE EMPRESAS"/>
    <x v="0"/>
    <s v="390-47-994000058567 con fecha de expedicicon 26/02/2021 con fecha de aprobación 01/03/2021 de ASEGURADORA SOLIDARIA DE COLOMBIA"/>
    <n v="32025"/>
    <s v="25.2 Meses"/>
    <x v="0"/>
    <s v="1979-08-29 00:00:00.0"/>
    <s v="Apoyar las etapas de formulación y elaboración de estudios previos de los proyectos de inversión en materia de reactivación económica y empleo local: Realización de estudios de mercado, análisis del sector, criterios de verificación y calificación y condiciones del contrato, entre otros_x000a_Apoyar en el seguimiento a la ejecución de los contratos (Análisis de informes, modificaciones contractuales, programación de PAC), que le sean designados_x000a_Apoyar en el manejo de los aplicativos institucionales (Sipse, gestión documental Orfeo, y correo institucional, entre otros) y en la actualización de las bases de datos, relacionadas con el registro y control de los procesos y procedimientos establecidos por la entidad._x000a_Asistir, a las reuniones, comités y capacitaciones, entre otros, en los espacios del sector y los comités que le sean designados._x000a_Apoyar administrativamente al Despacho y a los profesionales que lo requieran, de acuerdo con las normas, manuales, métodos y procedimientos establecidos sobre el particular, en el sistema integrado de gestión_x000a_Brindar apoyo en la elaboración de informes y dar respuesta de forma y de fondo cuando se requiera a las solicitudes, derechos de petición y demás requerimientos, realizados por los órganos de control, entidades y/o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juank_7929@hotmail.com"/>
    <s v="HERNANDEZ PEÑA"/>
    <s v="JUAN  CARLOS"/>
    <n v="0"/>
    <s v=" 1) CALIDAD DEL SERVICIO _x000d_2) CUMPLIMIENTO _x000d_"/>
    <s v=" 1) 26/02/2021_ _x000d_2) 26/02/2021_ _x000d_"/>
    <s v=" 1) 20/07/2022_ _x000d_2) 20/07/2022_ _x000d_"/>
    <x v="0"/>
    <x v="0"/>
    <x v="0"/>
    <x v="0"/>
    <n v="43650000"/>
    <n v="0"/>
    <x v="0"/>
    <x v="4"/>
    <x v="0"/>
    <n v="1"/>
    <x v="0"/>
    <x v="0"/>
  </r>
  <r>
    <n v="34103"/>
    <n v="54510"/>
    <x v="0"/>
    <n v="67"/>
    <x v="0"/>
    <x v="0"/>
    <s v="El contrato que se pretende celebrar tendrá por objeto: ¿Prestar los servicios como ayudantes de Maquinaria Pesada de propiedad o tenencia del Fondo de Desarrollo Local de Sumapaz¿."/>
    <d v="2021-02-26T00:00:00"/>
    <d v="2021-03-01T00:00:00"/>
    <d v="2022-01-31T00:00:00"/>
    <s v="CARLOS JAIR PEÑA PEÑA"/>
    <n v="1013598298"/>
    <n v="25000000"/>
    <n v="2500000"/>
    <n v="27500000"/>
    <n v="2500000"/>
    <s v="10 mes(es)"/>
    <x v="0"/>
    <s v="3.3.1.16.05.57.1696"/>
    <x v="0"/>
    <x v="0"/>
    <x v="0"/>
    <x v="0"/>
    <x v="0"/>
    <x v="0"/>
    <x v="0"/>
    <x v="0"/>
    <x v="0"/>
    <x v="0"/>
    <s v="DIAGONAL 49 A BIS SUR # 5 J - 80"/>
    <n v="7615153"/>
    <n v="1696"/>
    <s v="GESTIÓN PÚBLICA LOCAL"/>
    <s v="  Cdp 1 761 Fecha 16/12/2021 Valor 2,500,000; Cdp 2 235 Fecha 17/02/2021 Valor 200,000,000;"/>
    <s v="  Rp 1 1000 Fecha 23/12/2021 Valor 2,500,000; Rp 2 348 Fecha 26/02/2021 Valor 25,000,000;"/>
    <x v="0"/>
    <s v=" 1 MODIFICACIÓN - ADICIÓN Y PRÓRROGA 23/12/2021 Valor 2500000 Plazo 0 Mes (es) 30 Dia (s); _x000d_"/>
    <x v="0"/>
    <x v="0"/>
    <x v="0"/>
    <x v="0"/>
    <s v="  "/>
    <x v="0"/>
    <s v="39047994000058480 con fecha de expedicicon 23/12/2021 con fecha de aprobación 29/12/2021 de ASEGURADORA SOLIDARIA DE COLOMBIA y 390-47-994000058480 con fecha de expedicicon 26/02/2021 con fecha de aprobación 01/03/2021 de ASEGURADORA SOLIDARIA DE COLOMBIA"/>
    <n v="31939"/>
    <s v="23.5 Meses"/>
    <x v="0"/>
    <s v="1988-08-08 00:00:00.0"/>
    <s v="Apoyar la actividad de engrase, tanqueo y limpieza de la maquinaria y vehículos pesados del FDLS. _x000a_Realizar actividades inherentes al mantenimiento de las vías y atención de emergencias, tales como: rocería, retiro de obstáculos, limpieza de alcantarillas, limpieza de cunetas, remoción de derrumbes menores, función de paleteros en los cierres parciales de vías y aquellas que se consideren necesarias para garantizar la movilidad._x000a_Apoyar la recolección de material aprovechable en los corregimientos de Nazareth, Beta-nia y San Juan_x000a_Apoyar la limpieza y adecuación de los pozos sépticos localizados en los corregimientos de Nazareth, Betania y San Juan de la Localidad._x000a_Hacer uso adecuado y permanente de las prendas y elementos de protección entregadas para el desarrollo de sus actividades._x000a_Ejecutar las demás actividades que le sean asignadas por el supervisor o apoyo a la supervisión"/>
    <x v="0"/>
    <s v="carlosp._@outlook.com"/>
    <s v="CARLOS JAIR"/>
    <s v="PEÑA  PEÑA"/>
    <n v="0"/>
    <s v=" 1) CALIDAD DEL SERVICIO _x000d_2) CUMPLIMIENTO _x000d_3) CALIDAD DEL SERVICIO _x000d_4) CUMPLIMIENTO _x000d_"/>
    <s v=" 1) 23/12/2021_ _x000d_2) 23/12/2021_ _x000d_3) 26/02/2021_ _x000d_4) 26/02/2021_ _x000d_"/>
    <s v=" 1) 07/09/2022_ _x000d_2) 07/09/2022_ _x000d_3) 10/07/2022_ _x000d_4) 10/07/2022_ _x000d_"/>
    <x v="0"/>
    <x v="0"/>
    <x v="0"/>
    <x v="0"/>
    <n v="200000000"/>
    <n v="175000000"/>
    <x v="0"/>
    <x v="5"/>
    <x v="0"/>
    <n v="31"/>
    <x v="0"/>
    <x v="0"/>
  </r>
  <r>
    <n v="34216"/>
    <n v="56920"/>
    <x v="0"/>
    <n v="68"/>
    <x v="0"/>
    <x v="0"/>
    <s v="El contrato que se pretende celebrar tendrá por objeto: Prestar los servicios profesionales para apoyar los asuntos jurídicos en la gestión contractual y post-contractuales del Fondo de Desarrollo Local de Sumapaz."/>
    <d v="2021-03-01T00:00:00"/>
    <d v="2021-03-01T00:00:00"/>
    <d v="2021-05-31T00:00:00"/>
    <s v="JENNY CAROLINA GIRON CUERVO"/>
    <n v="52900762"/>
    <n v="19500000"/>
    <n v="0"/>
    <n v="19500000"/>
    <n v="6500000"/>
    <s v="3 mes(es)"/>
    <x v="2"/>
    <s v="3.3.1.16.05.57.1696"/>
    <x v="0"/>
    <x v="0"/>
    <x v="0"/>
    <x v="0"/>
    <x v="0"/>
    <x v="0"/>
    <x v="1"/>
    <x v="0"/>
    <x v="0"/>
    <x v="0"/>
    <s v="CALLE 47 # 2 C - 3 SOACHA"/>
    <n v="9015670"/>
    <n v="1696"/>
    <s v="GESTIÓN PÚBLICA LOCAL"/>
    <s v="  Cdp 1 328 Fecha 23/02/2021 Valor 19,500,000;"/>
    <s v="  Rp 1 364 Fecha 01/03/2021 Valor 19,500,000;"/>
    <x v="1"/>
    <s v=" "/>
    <x v="0"/>
    <x v="1"/>
    <x v="0"/>
    <x v="4"/>
    <s v=" DERECHO"/>
    <x v="7"/>
    <s v="390-47-994000058600 con fecha de expedicicon 01/03/2021 con fecha de aprobación 01/03/2021 de ASEGURADORA SOLIDARIA DE COLOMBIA"/>
    <n v="32051"/>
    <s v="36.6 Meses"/>
    <x v="0"/>
    <s v="1981-08-25 00:00:00.0"/>
    <s v="1._x0009_Apoyar en la gestión precontractual, contractual y post contractual de los procesos que le sean asignados con conocimiento y aplicación de los principios que regulan la contratación estatal y la función administrativa contemplados en la Constitución Política y en la Ley._x000a_2._x0009_Realizar el análisis de los Estudios Previos y liquidaciones de los contratos, que por competencia el ordenador del gasto le asigne, garantizando la correcta aplicación de normas y procedimientos técnicos, administrativos y legales vigentes._x000a_3._x0009_Apoyar al Área de Gestión de Desarrollo Local, en las diferentes etapas de los procesos administrativos y operativos propios de la ejecución de los procesos adelantados para dar cumplimiento al plan de Desarrollo Local._x000d__x000a__x000d__x000a__x000a_4._x0009_Proyectar los actos administrativos de trámite o de fondo, que requieran cualquiera de las áreas de la Alcaldía Local de Sumapaz y/o el Despacho del Alcalde Local._x000d__x000a__x000d__x000a__x000a_5._x0009_Realizar el análisis de las respuestas y aportar la información necesaria referente a los planes de mejoramiento, rendición de cuentas, solicitudes y requerimientos de los diferentes entes de control, entidades públicas/privadas y comunidad en general que requieren la firma del Alcalde Local._x000a_6._x0009_Apoyar al Área de Gestión del Desarrollo Local, en la revisión de cuentas por pagar, seguimiento de informes y correcto pago de los mismos._x000a_7._x0009_Asistir a las reuniones de comités de contratación, comités de seguimiento a la ejecución contractual, capacitaciones entre otros que le designe el despacho del Alcalde Local._x000a_8._x0009_Emitir concepto respecto de los asuntos que le sean designados y adelantar los trámites necesarios a que haya lugar._x000a_9._x0009_Las demás que demande la administración local que corresponda a la naturaleza del contrato y que sean necesarias para la consecución del fin del objeto contractual."/>
    <x v="0"/>
    <s v="carolinagironc@yahoo.es"/>
    <s v="JENNY CAROLINA"/>
    <s v="GIRON  CUERVO"/>
    <n v="3175011916"/>
    <s v=" 1) CALIDAD DEL SERVICIO _x000d_2) CUMPLIMIENTO _x000d_"/>
    <s v=" 1) 01/03/2021_ _x000d_2) 01/03/2021_ _x000d_"/>
    <s v=" 1) 20/12/2021_ _x000d_2) 20/12/2021_ _x000d_"/>
    <x v="0"/>
    <x v="0"/>
    <x v="0"/>
    <x v="0"/>
    <n v="19500000"/>
    <n v="0"/>
    <x v="0"/>
    <x v="3"/>
    <x v="0"/>
    <n v="31"/>
    <x v="2"/>
    <x v="1"/>
  </r>
  <r>
    <n v="34225"/>
    <n v="56914"/>
    <x v="0"/>
    <n v="69"/>
    <x v="0"/>
    <x v="0"/>
    <s v="El contrato que se pretende celebrar tendrá por objeto: Prestar los servicios profesionales como Abogado (a) de apoyo al Área de Gestión Policiva de la Alcaldía Local de Sumapaz. "/>
    <d v="2021-03-01T00:00:00"/>
    <d v="2021-03-02T00:00:00"/>
    <d v="2022-01-02T00:00:00"/>
    <s v="ELZON FERNEY DELGADO MORALES"/>
    <n v="79632494"/>
    <n v="55000000"/>
    <n v="0"/>
    <n v="55000000"/>
    <n v="5500000"/>
    <s v="10 mes(es)"/>
    <x v="2"/>
    <s v="3.3.1.16.05.57.1696"/>
    <x v="0"/>
    <x v="0"/>
    <x v="0"/>
    <x v="0"/>
    <x v="0"/>
    <x v="0"/>
    <x v="0"/>
    <x v="0"/>
    <x v="0"/>
    <x v="0"/>
    <s v="CARRERA 73 D BIS SUR # 1 A - 81 ESTE"/>
    <n v="7681414"/>
    <n v="1696"/>
    <s v="GESTIÓN PÚBLICA LOCAL"/>
    <s v="  Cdp 1 330 Fecha 23/02/2021 Valor 55,000,000;"/>
    <s v="  Rp 1 368 Fecha 02/03/2021 Valor 55,000,000;"/>
    <x v="1"/>
    <s v=" "/>
    <x v="0"/>
    <x v="1"/>
    <x v="0"/>
    <x v="1"/>
    <s v=" DERECHO"/>
    <x v="0"/>
    <s v="17-44-1011895986 con fecha de expedicicon 01/03/2021 con fecha de aprobación 02/03/2021 de SEGUROS DEL ESTADO"/>
    <n v="32060"/>
    <s v="30 Meses"/>
    <x v="0"/>
    <s v="1982-04-24 00:00:00.0"/>
    <s v="1._x0009_Apoyar la inspección y vigilancia de las actividades económicas, medioambientales, de salubridad, seguridad y vigilancia en la Localidad de Sumapaz, de acuerdo con la articulación entre el área de Gestión Policiva y las corregidurías._x000a_2._x0009_Conceptuar y evaluar en asuntos de competencia del Área de Gestión Policiva de Sumapaz, de acuerdo con las pautas y lineamientos de la Alcaldía Local y de la Secretaría Distrital de Gobierno. _x000a_3._x0009_Organizar, articular y participar en reuniones y comités conforme a las instrucciones y delegaciones del Alcalde Local y el área Policiva  de Sumapaz._x000a_4._x0009_Elaborar y rendir informes requeridos por las autoridades e instancias competentes, o por el Alcalde Local. _x000a_5._x0009_Manejar el aplicativo de gestión documental de la entidad (ORFEO), realizando el seguimiento, trámite y depuración a la correspondencia que le sea asignada y, en coordinación con las corregidurías, realizar el seguimiento de las actuaciones policivas en el aplicativo institucional._x000a_6._x0009_Tramitar y proyectar la respuesta a Acciones de Tutela, Derechos de Petición, Proposiciones y demás requerimientos sobre asuntos que deba conocer la Alcaldía Local y el Área de Gestión Policiva de Sumapaz._x000a_7._x0009_Apoyar, participar, asistir, colaborar y proponer, mecanismos tendientes a fortalecer y divulgar las normas de convivencia y seguridad ciudadana que sean de competencia del Alcalde Local._x000a_8._x0009_Apoyar la Secretaría Técnica del Consejo Local de Seguridad, asistir al Comité Civil de Convivencia y participar en las reuniones programadas por el Área de Gestión Policiva de Sumapaz y a las que sean delegadas por el Alcalde Local._x000a_9._x0009_Apoyar el cumplimiento a lo establecido en el Plan Anual de Gestión, a través de las actividades programadas en el respectivo plan. _x000a_10._x0009_Las demás que sean inherentes al cumplimiento del objeto contractual y/o que le sean asignadas por el Alcalde Local."/>
    <x v="0"/>
    <s v=""/>
    <s v="ELZON FERNEY"/>
    <s v="DELGADO  MORALES"/>
    <n v="3107720089"/>
    <s v=" 1) CALIDAD DEL SERVICIO _x000d_2) CUMPLIMIENTO _x000d_"/>
    <s v=" 1) 01/03/2021_ _x000d_2) 01/03/2021_ _x000d_"/>
    <s v=" 1) 15/07/2022_ _x000d_2) 15/07/2022_ _x000d_"/>
    <x v="0"/>
    <x v="0"/>
    <x v="0"/>
    <x v="0"/>
    <n v="55000000"/>
    <n v="0"/>
    <x v="0"/>
    <x v="3"/>
    <x v="0"/>
    <n v="2"/>
    <x v="0"/>
    <x v="0"/>
  </r>
  <r>
    <n v="34470"/>
    <n v="54510"/>
    <x v="0"/>
    <n v="70"/>
    <x v="0"/>
    <x v="0"/>
    <s v="El contrato que se pretende celebrar tendrá por objeto: ¿Prestar los servicios como ayudantes de Maquinaria Pesada de propiedad o tenencia del Fondo de Desarrollo Local de Sumapaz¿."/>
    <d v="2021-03-04T00:00:00"/>
    <d v="2021-03-05T00:00:00"/>
    <d v="2022-02-04T00:00:00"/>
    <s v="ERISMENDIZ  CASTELLANOS DIAZ"/>
    <n v="79216776"/>
    <n v="25000000"/>
    <n v="2500000"/>
    <n v="27500000"/>
    <n v="2500000"/>
    <s v="10 mes(es)"/>
    <x v="0"/>
    <s v="3.3.1.16.05.57.1696"/>
    <x v="0"/>
    <x v="0"/>
    <x v="0"/>
    <x v="0"/>
    <x v="0"/>
    <x v="0"/>
    <x v="0"/>
    <x v="0"/>
    <x v="0"/>
    <x v="0"/>
    <s v="CARRERA 51 # 102 - 28 SUR"/>
    <n v="3407596"/>
    <n v="1696"/>
    <s v="GESTIÓN PÚBLICA LOCAL"/>
    <s v="  Cdp 1 762 Fecha 16/12/2021 Valor 2,500,000; Cdp 2 235 Fecha 17/02/2021 Valor 200,000,000;"/>
    <s v="  Rp 1 992 Fecha 22/12/2021 Valor 2,500,000; Rp 2 384 Fecha 05/03/2021 Valor 25,000,000;"/>
    <x v="0"/>
    <s v=" 1 MODIFICACIÓN - ADICIÓN Y PRÓRROGA 21/12/2021 Valor 2500000 Plazo 0 Mes (es) 30 Dia (s); _x000d_"/>
    <x v="0"/>
    <x v="0"/>
    <x v="0"/>
    <x v="0"/>
    <s v="  "/>
    <x v="0"/>
    <s v="390-47-994000058794 con fecha de expedicicon 05/03/2021 con fecha de aprobación 05/03/2021 de ASEGURADORA SOLIDARIA DE COLOMBIA y 390 47 994000058794 con fecha de expedicicon 23/12/2021 con fecha de aprobación 23/12/2021 de ASEGURADORA SOLIDARIA DE COLOMBIA"/>
    <n v="32298"/>
    <s v="23.5 Meses"/>
    <x v="0"/>
    <s v="1980-09-01 00:00:00.0"/>
    <s v="Apoyar la actividad de engrase, tanqueo y limpieza de la maquinaria y vehículos pesados del FDLS. _x000a_Realizar actividades inherentes al mantenimiento de las vías y atención de emergencias, tales como: rocería, retiro de obstáculos, limpieza de alcantarillas, limpieza de cunetas, remoción de derrumbes menores, función de paleteros en los cierres parciales de vías y aquellas que se consideren necesarias para garantizar la movilidad._x000a_Apoyar la recolección de material aprovechable en los corregimientos de Nazareth, Beta-nia y San Juan_x000a_Apoyar la limpieza y adecuación de los pozos sépticos localizados en los corregimientos de Nazareth, Betania y San Juan de la Localidad._x000a_Hacer uso adecuado y permanente de las prendas y elementos de protección entregadas para el desarrollo de sus actividades._x000a_Ejecutar las demás actividades que le sean asignadas por el supervisor o apoyo a la supervisión"/>
    <x v="0"/>
    <s v="erismendizcastellanos@gmail.com"/>
    <s v="ERISMENDIZ "/>
    <s v="CASTELLANOS  DIAZ"/>
    <n v="0"/>
    <s v=" 1) CALIDAD DEL SERVICIO _x000d_2) CUMPLIMIENTO _x000d_3) CALIDAD DEL SERVICIO _x000d_4) CUMPLIMIENTO _x000d_"/>
    <s v=" 1) 05/03/2021_ _x000d_2) 05/03/2021_ _x000d_3) 23/12/2021_ _x000d_4) 23/12/2021_ _x000d_"/>
    <s v=" 1) 10/07/2022_ _x000d_2) 10/07/2022_ _x000d_3) 10/08/2022_ _x000d_4) 10/08/2022_ _x000d_"/>
    <x v="0"/>
    <x v="0"/>
    <x v="0"/>
    <x v="0"/>
    <n v="200000000"/>
    <n v="175000000"/>
    <x v="0"/>
    <x v="5"/>
    <x v="0"/>
    <n v="4"/>
    <x v="5"/>
    <x v="0"/>
  </r>
  <r>
    <n v="34332"/>
    <n v="56381"/>
    <x v="0"/>
    <n v="71"/>
    <x v="0"/>
    <x v="0"/>
    <s v="El contrato que se pretende celebrar tendrá por objeto: Prestar sus servicios profesionales para coordinar, liderar y asesorar los planes y estrategias de comunicación interna y externa para la divulgación de los programas, proyectos y actividades de la alcaldía Local de Sumapaz."/>
    <d v="2021-03-02T00:00:00"/>
    <d v="2021-03-03T00:00:00"/>
    <d v="2022-01-03T00:00:00"/>
    <s v="FABIAN ANDRES FLOREZ RODRIGUEZ"/>
    <n v="1032460361"/>
    <n v="57000000"/>
    <n v="0"/>
    <n v="57000000"/>
    <n v="5700000"/>
    <s v="10 mes(es)"/>
    <x v="2"/>
    <s v="3.3.1.16.05.57.1696"/>
    <x v="0"/>
    <x v="0"/>
    <x v="0"/>
    <x v="0"/>
    <x v="0"/>
    <x v="0"/>
    <x v="0"/>
    <x v="0"/>
    <x v="0"/>
    <x v="0"/>
    <s v="CARRERA 45 # 16 - 77 APTO 401"/>
    <s v=""/>
    <n v="1696"/>
    <s v="GESTIÓN PÚBLICA LOCAL"/>
    <s v="  Cdp 1 322 Fecha 23/02/2021 Valor 57,000,000;"/>
    <s v="  Rp 1 379 Fecha 03/03/2021 Valor 57,000,000;"/>
    <x v="1"/>
    <s v=" "/>
    <x v="0"/>
    <x v="1"/>
    <x v="0"/>
    <x v="1"/>
    <s v=" COMUNICADOR SOCIAL Y PERIODISTA"/>
    <x v="0"/>
    <s v="390-47-994000058670 con fecha de expedicicon 02/03/2021 con fecha de aprobación 02/03/2021 de ASEGURADORA SOLIDARIA DE COLOMBIA"/>
    <n v="32165"/>
    <s v="21 Meses"/>
    <x v="0"/>
    <s v="1993-11-25 00:00:00.0"/>
    <s v="Apoyar al despacho del Alcalde(sa) en las diferentes etapas de los procesos Asesorar en el diseño de estrategias y campañas de comunicación de la Alcaldía Local en atención al cumplimento de su misionalidad y el desarrollo de los compromisos institucionales definidos en el Plan de Desarrollo Local y el Plan de Gestión Institucional._x000a_Orientar y coordin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_x000a_Dirigir la implementación de mecanismos que fortalezcan la comunicación interna y externa de la Alcaldía Local, ofreciendo los elementos de soporte a nivel visual, gráfico y publicitario._x000a_Asesorar a las áreas de la Alcaldía Local en lo relacionado con la ejecución de eventos, coordinación de medios de comunicación, el cubrimiento de actividades programadas._x000a_Fortalecer la imagen corporativa de la Alcaldía Local a través del portafolio de servicios en la página web y demás herramientas digitales._x000a_Coordi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_x000a_Las demás que demande la administración local que corresponda a la naturaleza del contrato y que sean necesarias para la consecución del fin del objeto contractual."/>
    <x v="0"/>
    <s v="andresflorez93@gmail.com"/>
    <s v="FABIAN ANDRES"/>
    <s v="FLOREZ  RODRIGUEZ"/>
    <n v="3134700789"/>
    <s v=" 1) CALIDAD DEL SERVICIO _x000d_2) CUMPLIMIENTO _x000d_"/>
    <s v=" 1) 02/03/2021_ _x000d_2) 02/03/2021_ _x000d_"/>
    <s v=" 1) 17/07/2022_ _x000d_2) 17/07/2021_ _x000d_"/>
    <x v="0"/>
    <x v="0"/>
    <x v="0"/>
    <x v="0"/>
    <n v="57000000"/>
    <n v="0"/>
    <x v="0"/>
    <x v="4"/>
    <x v="0"/>
    <n v="3"/>
    <x v="0"/>
    <x v="0"/>
  </r>
  <r>
    <n v="34269"/>
    <n v="54510"/>
    <x v="0"/>
    <n v="72"/>
    <x v="0"/>
    <x v="0"/>
    <s v="El contrato que se pretende celebrar tendrá por objeto: ¿Prestar los servicios como ayudantes de Maquinaria Pesada de propiedad o tenencia del Fondo de Desarrollo Local de Sumapaz¿."/>
    <d v="2021-03-02T00:00:00"/>
    <d v="2021-03-02T00:00:00"/>
    <d v="2022-02-01T00:00:00"/>
    <s v="HECTOR JOHAN MORALES HILARIÒN"/>
    <n v="1010000989"/>
    <n v="25000000"/>
    <n v="2500000"/>
    <n v="27500000"/>
    <n v="2500000"/>
    <s v="10 mes(es)"/>
    <x v="1"/>
    <s v="3.3.1.16.05.57.1696"/>
    <x v="0"/>
    <x v="0"/>
    <x v="0"/>
    <x v="0"/>
    <x v="0"/>
    <x v="0"/>
    <x v="0"/>
    <x v="0"/>
    <x v="0"/>
    <x v="0"/>
    <s v="CARRERA 1 B # 55 - 3"/>
    <s v=""/>
    <n v="1696"/>
    <s v="GESTIÓN PÚBLICA LOCAL"/>
    <s v="  Cdp 1 765 Fecha 16/12/2021 Valor 2,500,000; Cdp 2 235 Fecha 17/02/2021 Valor 200,000,000;"/>
    <s v="  Rp 1 1009 Fecha 29/12/2021 Valor 2,500,000; Rp 2 367 Fecha 02/03/2021 Valor 25,000,000;"/>
    <x v="0"/>
    <s v=" 1 MODIFICACIÓN - ADICIÓN Y PRÓRROGA 28/12/2021 Valor 2500000 Plazo 1 Mes (es) 0 Dia (s); _x000d_"/>
    <x v="0"/>
    <x v="0"/>
    <x v="0"/>
    <x v="10"/>
    <s v="  "/>
    <x v="0"/>
    <s v="390-47-994000058603 con fecha de expedicicon 02/03/2021 con fecha de aprobación 02/03/2021 de ASEGURADORA SOLIDARIA DE COLOMBIA y 39047994000058603 con fecha de expedicicon 28/12/2021 con fecha de aprobación 31/12/2021 de ASEGURADORA SOLIDARIA DE COLOMBIA"/>
    <n v="32103"/>
    <s v="11 Meses"/>
    <x v="0"/>
    <s v="1997-03-05 00:00:00.0"/>
    <s v="Apoyar la actividad de engrase, tanqueo y limpieza de la maquinaria y vehículos pesados del FDLS. _x000a_Realizar actividades inherentes al mantenimiento de las vías y atención de emergencias, tales como: rocería, retiro de obstáculos, limpieza de alcantarillas, limpieza de cunetas, remoción de derrumbes menores, función de paleteros en los cierres parciales de vías y aquellas que se consideren necesarias para garantizar la movilidad._x000a_Apoyar la recolección de material aprovechable en los corregimientos de Nazareth, Beta-nia y San Juan_x000a_Apoyar la limpieza y adecuación de los pozos sépticos localizados en los corregimientos de Nazareth, Betania y San Juan de la Localidad._x000a_Hacer uso adecuado y permanente de las prendas y elementos de protección entregadas para el desarrollo de sus actividades._x000a_Ejecutar las demás actividades que le sean asignadas por el supervisor o apoyo a la supervisión"/>
    <x v="0"/>
    <s v="johan.hilarion@gmail.com"/>
    <s v="HECTOR JOHAN"/>
    <s v="MORALES  HILARIÒN"/>
    <n v="3122656976"/>
    <s v=" 1) CALIDAD DEL SERVICIO _x000d_2) CUMPLIMIENTO _x000d_3) CALIDAD DEL SERVICIO _x000d_4) CUMPLIMIENTO _x000d_"/>
    <s v=" 1) 02/03/2021_ _x000d_2) 02/03/2021_ _x000d_3) 28/12/2021_ _x000d_4) 28/12/2021_ _x000d_"/>
    <s v=" 1) 15/07/2022_ _x000d_2) 15/07/2022_ _x000d_3) 15/08/2022_ _x000d_4) 15/08/2022_ _x000d_"/>
    <x v="0"/>
    <x v="0"/>
    <x v="0"/>
    <x v="0"/>
    <n v="200000000"/>
    <n v="175000000"/>
    <x v="0"/>
    <x v="5"/>
    <x v="0"/>
    <n v="1"/>
    <x v="5"/>
    <x v="0"/>
  </r>
  <r>
    <n v="34258"/>
    <n v="56979"/>
    <x v="0"/>
    <n v="73"/>
    <x v="0"/>
    <x v="0"/>
    <s v="El contrato que se pretende celebrar tendrá por objeto: Prestar los servicios como auxiliar de apoyo administrativo al área de Gestión Policiva de la Alcaldía Local de Sumapaz. "/>
    <d v="2021-03-02T00:00:00"/>
    <d v="2021-03-02T00:00:00"/>
    <d v="2022-01-02T00:00:00"/>
    <s v="MARCELA  TORRES RAMIREZ"/>
    <n v="52524470"/>
    <n v="26000000"/>
    <n v="0"/>
    <n v="26000000"/>
    <n v="2600000"/>
    <s v="10 mes(es)"/>
    <x v="2"/>
    <s v="3.3.1.16.05.57.1696"/>
    <x v="0"/>
    <x v="0"/>
    <x v="0"/>
    <x v="0"/>
    <x v="0"/>
    <x v="0"/>
    <x v="0"/>
    <x v="0"/>
    <x v="0"/>
    <x v="0"/>
    <s v="CARRERA 33 # 57 R - 15 SUR BOGOTÁ"/>
    <s v=""/>
    <n v="1696"/>
    <s v="GESTIÓN PÚBLICA LOCAL"/>
    <s v="  Cdp 1 329 Fecha 23/02/2021 Valor 26,000,000;"/>
    <s v="  Rp 1 369 Fecha 02/03/2021 Valor 26,000,000;"/>
    <x v="1"/>
    <s v=" "/>
    <x v="0"/>
    <x v="0"/>
    <x v="0"/>
    <x v="3"/>
    <s v=" TECNICO LABORAL EN CONTABILIDAD"/>
    <x v="0"/>
    <s v="17-44-101189608 con fecha de expedicicon 02/03/2021 con fecha de aprobación 02/03/2021 de SEGUROS DEL ESTADO"/>
    <n v="32092"/>
    <s v="40.5 Meses"/>
    <x v="0"/>
    <s v="1976-08-27 00:00:00.0"/>
    <s v="1._x0009_Manejar el aplicativo de gestión documental de la entidad (ORFEO), realizando la distribución y seguimiento de la correspondencia, manteniéndolo actualizado en forma diaria, así como también revisión de los correos institucionales._x000a_2._x0009_Realizar el acopio de la información requerida para la respuesta a los derechos de petición y demás requerimientos de la comunidad y de las diferentes entidades, así como también apoyar la elaboración de documentos tales como informes, actas de reunión, memorandos, oficios, proposiciones, entre otros que le sean designados._x000a_3._x0009_Apoyar al área de Gestión Policiva en la organización de la gestión documental, verificando y depurando los documentos de todo orden que se generen y/o lleguen al área, foliarlos, escanearlos y archivarlos en el expediente de gestión correspondiente._x000a_4._x0009_Apoyar al área de Gestión Policiva, en la atención y suministro de información a la comunidad, entidades estatales y dependencias de la administración local, de acuerdo con las autorizaciones dadas por el profesional especializado del área. _x000a_5._x0009_Apoyar al área de Gestión Policiva, en la verificación del cumplimiento de los requisitos legales en los diferentes contratos y/o convenios para el trámite de pago. _x000a_6._x0009_Las demás que demande la administración local que corresponda a la naturaleza del contrato y que sean necesarias para la consecución del fin del objeto contractual. "/>
    <x v="0"/>
    <s v=""/>
    <s v="MARCELA "/>
    <s v="TORRES  RAMIREZ"/>
    <n v="0"/>
    <s v=" 1) CALIDAD DEL SERVICIO _x000d_2) CUMPLIMIENTO _x000d_"/>
    <s v=" 1) 02/03/2021_ _x000d_2) 02/03/2021_ _x000d_"/>
    <s v=" 1) 15/07/2022_ _x000d_2) 15/07/2022_ _x000d_"/>
    <x v="0"/>
    <x v="0"/>
    <x v="0"/>
    <x v="0"/>
    <n v="26000000"/>
    <n v="0"/>
    <x v="0"/>
    <x v="3"/>
    <x v="0"/>
    <n v="2"/>
    <x v="0"/>
    <x v="0"/>
  </r>
  <r>
    <n v="34308"/>
    <n v="56916"/>
    <x v="0"/>
    <n v="74"/>
    <x v="0"/>
    <x v="0"/>
    <s v="El contrato que se pretende celebrar tendrá por objeto: Prestar los servicios profesionales  para apoyar los asuntos jurídicos, contractuales y pos-contractuales de la alcaldía local de sumapaz.."/>
    <d v="2021-03-02T00:00:00"/>
    <d v="2021-03-05T00:00:00"/>
    <d v="2022-01-05T00:00:00"/>
    <s v="MIRYAN  CRISTINA PARRA DUQUE"/>
    <n v="52777050"/>
    <n v="60000000"/>
    <n v="0"/>
    <n v="60000000"/>
    <n v="6000000"/>
    <s v="10 mes(es)"/>
    <x v="2"/>
    <s v="3.3.1.16.05.57.1696"/>
    <x v="0"/>
    <x v="0"/>
    <x v="0"/>
    <x v="0"/>
    <x v="0"/>
    <x v="0"/>
    <x v="0"/>
    <x v="0"/>
    <x v="0"/>
    <x v="0"/>
    <s v="CARRERA 69 D # 24 - 15"/>
    <s v=""/>
    <n v="1696"/>
    <s v="GESTIÓN PÚBLICA LOCAL"/>
    <s v="  Cdp 1 331 Fecha 23/02/2021 Valor 60,000,000;"/>
    <s v="  Rp 1 383 Fecha 05/03/2021 Valor 60,000,000;"/>
    <x v="1"/>
    <s v=" "/>
    <x v="0"/>
    <x v="1"/>
    <x v="0"/>
    <x v="1"/>
    <s v="  "/>
    <x v="0"/>
    <s v="11-46-101019532 con fecha de expedicicon 03/03/2021 con fecha de aprobación 03/03/2021 de SEGUROS DEL ESTADO"/>
    <n v="32142"/>
    <s v="21 Meses"/>
    <x v="0"/>
    <s v="1979-01-22 00:00:00.0"/>
    <s v="1._x0009_Apoyar en los procesos precontractuales, contractuales y post contractuales que le sean asignados con conocimiento y aplicación de los principios que regulan la contratación estatal y la función administrativa contemplados en la Constitución Política y en la Ley._x000a_2._x0009_Realizar el análisis de los Estudios Previos y liquidaciones de los contratos, que por competencia el ordenador del gasto le asigne, garantizando la correcta aplicación de normas y procedimientos técnicos, administrativos y legales vigentes._x000d__x000a__x000d__x000a__x000a_3._x0009_Apoyar al Área de Gestión de Desarrollo Local, en las diferentes etapas de los procesos administrativos y operativos propios de la ejecución de los procesos adelantados para dar cumplimiento al plan de Desarrollo Local._x000a_4._x0009_Proyectar los actos administrativos de trámite o de fondo, que requieran cualquiera de las áreas de la Alcaldía Local de Sumapaz y/o el Despacho del Alcalde Local._x000a_5._x0009_Realizar el análisis de las respuestas y aportar la información necesaria referente a los planes de mejoramiento, rendición de cuentas, solicitudes y requerimientos de los diferentes entes de control, entidades públicas/privadas y comunidad en general que requieren la firma del Alcalde Local._x000a_6._x0009_Apoyar al Área de Gestión del Desarrollo Local, en la revisión de cuentas por pagar, seguimiento de informes y correcto pago de los mismos._x000a_7._x0009_Asistir a las reuniones de comités de contratación, comités de seguimiento a la ejecución contractual, capacitaciones entre otros que le designe el despacho del Alcalde Local._x000a_8._x0009_Emitir concepto respecto de los asuntos que le sean designados y adelantar los trámites necesarios a que haya lugar._x000a_9._x0009_Las demás que demande la administración local que corresponda a la naturaleza del contrato y que sean necesarias para la consecución del fin del objeto contractual."/>
    <x v="0"/>
    <s v=""/>
    <s v="MIRYAN  CRISTINA"/>
    <s v="PARRA  DUQUE"/>
    <n v="0"/>
    <s v=" 1) CALIDAD DEL SERVICIO _x000d_2) CUMPLIMIENTO _x000d_"/>
    <s v=" 1) 03/03/2021_ _x000d_2) 03/03/2021_ _x000d_"/>
    <s v=" 1) 05/07/2022_ _x000d_2) 05/07/2022_ _x000d_"/>
    <x v="0"/>
    <x v="0"/>
    <x v="0"/>
    <x v="0"/>
    <n v="60000000"/>
    <n v="0"/>
    <x v="0"/>
    <x v="3"/>
    <x v="0"/>
    <n v="5"/>
    <x v="0"/>
    <x v="0"/>
  </r>
  <r>
    <n v="34468"/>
    <n v="56592"/>
    <x v="0"/>
    <n v="75"/>
    <x v="0"/>
    <x v="0"/>
    <s v="El contrato que se pretende celebrar tendrá por objeto: ¿Prestar los servicios para desarrollar actividades logísticas y operativas, en los bienes y/o predios en donde funciona la Alcaldía Local de Sumapaz¿._x000d__x000a_"/>
    <d v="2021-03-04T00:00:00"/>
    <d v="2021-03-05T00:00:00"/>
    <d v="2022-01-05T00:00:00"/>
    <s v="LEOPOLDO  MARTINEZ MARTINEZ"/>
    <n v="79358856"/>
    <n v="26000000"/>
    <n v="0"/>
    <n v="26000000"/>
    <n v="2600000"/>
    <s v="10 mes(es)"/>
    <x v="2"/>
    <s v="3.3.1.16.05.57.1696"/>
    <x v="0"/>
    <x v="0"/>
    <x v="0"/>
    <x v="0"/>
    <x v="0"/>
    <x v="0"/>
    <x v="0"/>
    <x v="0"/>
    <x v="0"/>
    <x v="0"/>
    <s v="CALLE 69 B SUR # 73 J - 35"/>
    <s v=""/>
    <n v="1696"/>
    <s v="GESTIÓN PÚBLICA LOCAL"/>
    <s v="  Cdp 1 327 Fecha 23/02/2021 Valor 26,000,000;"/>
    <s v="  Rp 1 385 Fecha 05/03/2021 Valor 26,000,000;"/>
    <x v="1"/>
    <s v=" "/>
    <x v="0"/>
    <x v="0"/>
    <x v="0"/>
    <x v="0"/>
    <s v="  "/>
    <x v="0"/>
    <s v="17-44-101189668 con fecha de expedicicon 05/03/2021 con fecha de aprobación 05/03/2021 de SEGUROS DEL ESTADO"/>
    <n v="32296"/>
    <s v="41 Meses"/>
    <x v="0"/>
    <s v="1965-08-24 00:00:00.0"/>
    <s v="1._x0009_Programar actividades y realizar mantenimiento periódico de carácter preventivo de las instalaciones hidráulicas, eléctricas y de gas, en las sedes o inmuebles de propiedad del FLDS encaminadas a prevenir daños o averías._x000a_2._x0009_Realizar seguimiento y control de los medidores de consumo de servicios públicos de las instalaciones de las sedes o inmuebles de propiedad del FLDS, presentando los informes respectivos._x000a_3._x0009_Realizar las reparaciones de acuerdo con los daños o averías que se presenten en las instalaciones hidráulicas, eléctricas y de gas, en las sedes o inmuebles de propiedad o tenencia del Fondo de Desarrollo Local de Sumapaz._x000a_4._x0009_Realizar las pruebas y revisiones antes y después de realizar los trabajos y responder por la buena ejecución de las mismas._x000a_5._x0009_Apoyar al profesional ambiental de la Alcaldía Local, con el cumplimiento de los planes ambientales, realizando labores de divulgación de campañas, control de reciclaje, inventarios de material, limpieza de focos, entre otros, presentando los soportes y formatos establecidos internamente por la entidad. _x000a_6._x0009_Apoyar las labores de organización y distribución de espacios en las sedes de la Alcaldía y de los inmuebles de propiedad del FLDS._x000a_7._x0009_Apoyar las labores de registro, organización, radicación y entrega de correspondencia cuando sea requerido._x000a_8._x0009_Las demás que demande la administración local que corresponda a la naturaleza del contrato y que sean necesarias para la consecución del fin del objeto contractual. "/>
    <x v="0"/>
    <s v=""/>
    <s v="LEOPOLDO "/>
    <s v="MARTINEZ  MARTINEZ"/>
    <n v="0"/>
    <s v=" 1) CALIDAD DEL SERVICIO _x000d_2) CUMPLIMIENTO _x000d_"/>
    <s v=" 1) 05/03/2021_ _x000d_2) 05/03/2021_ _x000d_"/>
    <s v=" 1) 20/07/2022_ _x000d_2) 20/07/2022_ _x000d_"/>
    <x v="0"/>
    <x v="0"/>
    <x v="0"/>
    <x v="0"/>
    <n v="26000000"/>
    <n v="0"/>
    <x v="0"/>
    <x v="2"/>
    <x v="0"/>
    <n v="5"/>
    <x v="0"/>
    <x v="0"/>
  </r>
  <r>
    <n v="34326"/>
    <n v="56099"/>
    <x v="0"/>
    <n v="76"/>
    <x v="0"/>
    <x v="0"/>
    <s v="El contrato que se pretende celebrar tendrá por objeto: ¿Prestar los servicios Profesionales para apoyar la planeación, seguimiento, ejecución y control de las actividades agropecuarias enfocadas a promover el desarrollo rural sostenible, en la localidad de Sumapaz¿._x000d__x000a__x000d__x000a_"/>
    <d v="2021-03-02T00:00:00"/>
    <d v="2021-03-03T00:00:00"/>
    <d v="2022-01-03T00:00:00"/>
    <s v="GUILLERMO ENRIQUE MONTAÑO CALDERON"/>
    <n v="79266150"/>
    <n v="57000000"/>
    <n v="0"/>
    <n v="57000000"/>
    <n v="5700000"/>
    <s v="10 mes(es)"/>
    <x v="2"/>
    <s v="3.3.1.16.01.6.1637"/>
    <x v="0"/>
    <x v="0"/>
    <x v="0"/>
    <x v="0"/>
    <x v="0"/>
    <x v="0"/>
    <x v="0"/>
    <x v="0"/>
    <x v="0"/>
    <x v="0"/>
    <s v="CARRERA 73 B BIS # 26 - 37 SUR BLOQUE 7 APTO 201"/>
    <n v="2656294"/>
    <n v="1637"/>
    <s v="REVITALIZACIÓN Y TRANSFORMACIÓN PRODUCTIVA EN LA LOCALIDAD DE SUMAPAZ"/>
    <s v="  Cdp 1 334 Fecha 25/02/2021 Valor 57,000,000;"/>
    <s v="  Rp 1 374 Fecha 03/03/2021 Valor 57,000,000;"/>
    <x v="1"/>
    <s v=" "/>
    <x v="0"/>
    <x v="1"/>
    <x v="0"/>
    <x v="1"/>
    <s v=" AGRONOMÍA E INGENIERÍA AGRONÓMICA"/>
    <x v="0"/>
    <s v="15-46-101020642 con fecha de expedicicon 02/03/2021 con fecha de aprobación 02/03/2021 de SEGUROS DEL ESTADO"/>
    <n v="32159"/>
    <s v="26 Meses"/>
    <x v="0"/>
    <s v="1955-09-08 00:00:00.0"/>
    <s v="1._x0009_Realizar las etapas de formulación y elaboración de estudios previos de los proyectos de inversión en el tema de Gestión Agropecuaria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Realizar el seguimiento a la ejecución de los contratos (Apoyo a la supervisión, revisión de informes, modificaciones contractuales, programación de PAC), que le sean designados del Sector Agropecuario, de conformidad con el Manual de Supervisión e Interventoría de la Secretaria Distrital de Gobierno._x000a_3._x0009_Realizar las visitas de asistencia técnica necesarias a fin de promover en los habitantes del territorio alternativas para el desarrollo rural._x000a_4._x0009_Articular, concertar y/o fomentar acciones o actividades con entidades locales, distritales, nacionales y organizaciones ambientales y sociales para la promoción y fortalecimiento del desarrollo rural sostenible de la localidad de Sumapaz._x000a_5._x0009_Apoyar las acciones para el adecuado funcionamiento y operación de la oficina agropecuaria local ubicadas en las sedes de la Alcaldía local de sumapaz._x000a_6._x0009_Apoyar técnicamente el establecimiento y seguimiento de núcleos de producción demostrativas agropecuarias sostenible ambientalmente y demás acciones de fortalecimiento agropecuario requeridas en la parcela de la cultura que permitan al productor local mejorar las prácticas de producción y aprovechamiento de recursos naturales._x000a_7._x0009_Realizar el seguimiento a la ejecución de los contratos (Apoyo a la supervisión, revisión de informes, modificaciones contractuales, programación de PAC), que le sean designados del Sector Ambiental._x000a_8.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9._x0009_Las demás que demande la administración local que corresponda a la naturaleza del contrato y que sean necesarias para la consecución del fin del objeto contractual."/>
    <x v="0"/>
    <s v=""/>
    <s v="GUILLERMO ENRIQUE"/>
    <s v="MONTAÑO  CALDERON"/>
    <n v="0"/>
    <s v=" 1) CALIDAD DEL SERVICIO _x000d_2) CUMPLIMIENTO _x000d_"/>
    <s v=" 1) 02/03/2021_ _x000d_2) 02/03/2021_ _x000d_"/>
    <s v=" 1) 10/07/2022_ _x000d_2) 10/07/2022_ _x000d_"/>
    <x v="0"/>
    <x v="0"/>
    <x v="0"/>
    <x v="0"/>
    <n v="57000000"/>
    <n v="0"/>
    <x v="0"/>
    <x v="2"/>
    <x v="0"/>
    <n v="3"/>
    <x v="0"/>
    <x v="0"/>
  </r>
  <r>
    <n v="34492"/>
    <n v="54510"/>
    <x v="0"/>
    <n v="77"/>
    <x v="0"/>
    <x v="0"/>
    <s v="El contrato que se pretende celebrar tendrá por objeto: ¿Prestar los servicios como ayudantes de Maquinaria Pesada de propiedad o tenencia del Fondo de Desarrollo Local de Sumapaz¿."/>
    <d v="2021-03-04T00:00:00"/>
    <d v="2021-03-05T00:00:00"/>
    <d v="2022-02-04T00:00:00"/>
    <s v="YILBER  ADAMES RAMIREZ"/>
    <n v="1069749786"/>
    <n v="25000000"/>
    <n v="2500000"/>
    <n v="27500000"/>
    <n v="2500000"/>
    <s v="10 mes(es)"/>
    <x v="0"/>
    <s v="3.3.1.16.05.57.1696"/>
    <x v="0"/>
    <x v="0"/>
    <x v="0"/>
    <x v="0"/>
    <x v="0"/>
    <x v="0"/>
    <x v="0"/>
    <x v="0"/>
    <x v="0"/>
    <x v="0"/>
    <s v="VEREDA LAS ÁGUILAS"/>
    <s v=""/>
    <n v="1696"/>
    <s v="GESTIÓN PÚBLICA LOCAL"/>
    <s v="  Cdp 1 763 Fecha 16/12/2021 Valor 2,500,000; Cdp 2 235 Fecha 17/02/2021 Valor 200,000,000;"/>
    <s v="  Rp 1 980 Fecha 20/12/2021 Valor 2,500,000; Rp 2 386 Fecha 05/03/2021 Valor 25,000,000;"/>
    <x v="0"/>
    <s v=" 1 MODIFICACIÓN - ADICIÓN Y PRÓRROGA 17/12/2021 Valor 2500000 Plazo 0 Mes (es) 30 Dia (s); _x000d_"/>
    <x v="0"/>
    <x v="0"/>
    <x v="0"/>
    <x v="0"/>
    <s v="  "/>
    <x v="0"/>
    <s v="390-47-994000058790 con fecha de expedicicon 05/03/2021 con fecha de aprobación 05/03/2021 de ASEGURADORA SOLIDARIA DE COLOMBIA y 994000058790 con fecha de expedicicon 17/12/2021 con fecha de aprobación 17/12/2021 de ASEGURADORA SOLIDARIA DE COLOMBIA"/>
    <n v="32320"/>
    <s v="11 Meses"/>
    <x v="0"/>
    <s v="1994-11-05 00:00:00.0"/>
    <s v="Apoyar la actividad de engrase, tanqueo y limpieza de la maquinaria y vehículos pesados del FDLS. _x000a_Realizar actividades inherentes al mantenimiento de las vías y atención de emergencias, tales como: rocería, retiro de obstáculos, limpieza de alcantarillas, limpieza de cunetas, remoción de derrumbes menores, función de paleteros en los cierres parciales de vías y aquellas que se consideren necesarias para garantizar la movilidad._x000a_Apoyar la recolección de material aprovechable en los corregimientos de Nazareth, Beta-nia y San Juan_x000a_Apoyar la limpieza y adecuación de los pozos sépticos localizados en los corregimientos de Nazareth, Betania y San Juan de la Localidad._x000a_Hacer uso adecuado y permanente de las prendas y elementos de protección entregadas para el desarrollo de sus actividades._x000a_Ejecutar las demás actividades que le sean asignadas por el supervisor o apoyo a la supervisión"/>
    <x v="0"/>
    <s v="adamesyi14@gmail.com"/>
    <s v="YILBER "/>
    <s v="ADAMES  RAMIREZ"/>
    <n v="3123748886"/>
    <s v=" 1) CALIDAD DEL SERVICIO _x000d_2) CUMPLIMIENTO _x000d_3) CALIDAD DEL SERVICIO _x000d_4) CUMPLIMIENTO _x000d_"/>
    <s v=" 1) 05/03/2021_ _x000d_2) 05/03/2021_ _x000d_3) 17/12/2021_ _x000d_4) 17/12/2021_ _x000d_"/>
    <s v=" 1) 20/07/2022_ _x000d_2) 20/07/2022_ _x000d_3) 20/08/2022_ _x000d_4) 20/08/2022_ _x000d_"/>
    <x v="0"/>
    <x v="0"/>
    <x v="0"/>
    <x v="0"/>
    <n v="200000000"/>
    <n v="175000000"/>
    <x v="0"/>
    <x v="5"/>
    <x v="0"/>
    <n v="4"/>
    <x v="5"/>
    <x v="0"/>
  </r>
  <r>
    <n v="34328"/>
    <n v="56591"/>
    <x v="0"/>
    <n v="78"/>
    <x v="0"/>
    <x v="0"/>
    <s v="El contrato que se pretende celebrar tendrá por objeto: ¿Prestar los servicios como Auxiliar administrativo para el área de Gestión de Desarrollo Local, en los temas de Infraestructura, de la Alcaldía local de Sumapaz¿._x000d__x000a_"/>
    <d v="2021-03-02T00:00:00"/>
    <d v="2021-03-03T00:00:00"/>
    <d v="2022-01-03T00:00:00"/>
    <s v="NATALIA  SANCHEZ MARIN"/>
    <n v="1015419501"/>
    <n v="26000000"/>
    <n v="0"/>
    <n v="26000000"/>
    <n v="2600000"/>
    <s v="10 mes(es)"/>
    <x v="2"/>
    <s v="3.3.1.16.05.57.1693"/>
    <x v="0"/>
    <x v="0"/>
    <x v="0"/>
    <x v="0"/>
    <x v="0"/>
    <x v="0"/>
    <x v="0"/>
    <x v="0"/>
    <x v="0"/>
    <x v="0"/>
    <s v="CARRERA 18 # 1 F - 21 INT 4 APTO 501"/>
    <s v=""/>
    <n v="1693"/>
    <s v="TERMINACIÓN DE INFRAESTRUCTURAS (SEDES ADMINISTRATIVAS LOCALES)"/>
    <s v="  Cdp 1 206 Fecha 12/02/2021 Valor 52,000,000;"/>
    <s v="  Rp 1 371 Fecha 03/03/2021 Valor 26,000,000;"/>
    <x v="1"/>
    <s v=" "/>
    <x v="0"/>
    <x v="0"/>
    <x v="0"/>
    <x v="6"/>
    <s v="  "/>
    <x v="0"/>
    <s v="14-46-101050519 con fecha de expedicicon 02/03/2021 con fecha de aprobación 03/03/2021 de SEGUROS DEL ESTADO"/>
    <n v="32161"/>
    <s v="29 Meses"/>
    <x v="0"/>
    <s v="1990-09-25 00:00:00.0"/>
    <s v="1._x0009_Brindar apoyo al Área de Gestión de Desarrollo Local para los temas de infraestructura en la elaboración y proyección de documentos tales como informes, actas de reunión, memorandos, oficios, derechos de petición, proposiciones, entre otros que le sean designados._x000a_2._x0009_Apoyar al Área de Gestión de Desarrollo Local para los temas de infraestructura, en la organización de los documentos de todo orden que se generen y que lleguen a la dependencia, foliarlos, escanearlos y archivarlos en el respectivo expediente contractual o carpeta de gestión correspondiente._x000a_3._x0009_Apoyar a los profesionales de Infraestructura, en la solicitud de cotizaciones, elaboración de cuadros de costos y demás actividades requeridas para la formulación de los proyectos de inversión y gastos de funcionamiento._x000a_4._x0009_Manejar el sistema de correspondencia institucional (ORFEO), así como el correo electrónico y demás aplicativos que sean del resorte del despacho_x000a_5._x0009_Apoyar en la elaboración de informes o proyección de respuestas y demás documentos que le sean indicados por el apoyo a la supervisión_x000a_6._x0009_Apoyar la gestión del Área de Gestión del Desarrollo Local, en la atención y suministro de información a la comunidad, entidades estatales y dependencias de la administración local, en los temas relacionados con la infraestructura de la localidad._x000a_7._x0009_Actualizar y mantener al día la base de datos relacionados con la Infraestructura de la Alcaldía Local de Sumapaz. _x000a_8._x0009_Las demás que demande la administración local que corresponda a la naturaleza del contrato y que sean necesarias para la consecución del fin del objeto contractual. "/>
    <x v="0"/>
    <s v="natiks13@hotmail.com"/>
    <s v="NATALIA "/>
    <s v="SANCHEZ  MARIN"/>
    <n v="3195581272"/>
    <s v=" 1) CALIDAD DEL SERVICIO _x000d_2) CUMPLIMIENTO _x000d_"/>
    <s v=" 1) 02/03/2021_ _x000d_2) 02/03/2021_ _x000d_"/>
    <s v=" 1) 09/07/2022_ _x000d_2) 09/07/2022_ _x000d_"/>
    <x v="0"/>
    <x v="0"/>
    <x v="0"/>
    <x v="0"/>
    <n v="52000000"/>
    <n v="26000000"/>
    <x v="0"/>
    <x v="4"/>
    <x v="0"/>
    <n v="3"/>
    <x v="0"/>
    <x v="0"/>
  </r>
  <r>
    <n v="34329"/>
    <n v="56591"/>
    <x v="0"/>
    <n v="79"/>
    <x v="0"/>
    <x v="0"/>
    <s v="El contrato que se pretende celebrar tendrá por objeto: ¿Prestar los servicios como Auxiliar administrativo para el área de Gestión de Desarrollo Local, en los temas de Infraestructura, de la Alcaldía local de Sumapaz¿._x000d__x000a_"/>
    <d v="2021-03-02T00:00:00"/>
    <d v="2021-03-03T00:00:00"/>
    <d v="2022-01-03T00:00:00"/>
    <s v="SANDRA MARCELA CASTRO GONZALEZ"/>
    <n v="1022323083"/>
    <n v="26000000"/>
    <n v="0"/>
    <n v="26000000"/>
    <n v="2600000"/>
    <s v="10 mes(es)"/>
    <x v="2"/>
    <s v="3.3.1.16.05.57.1693"/>
    <x v="0"/>
    <x v="0"/>
    <x v="0"/>
    <x v="0"/>
    <x v="0"/>
    <x v="0"/>
    <x v="0"/>
    <x v="0"/>
    <x v="0"/>
    <x v="0"/>
    <s v="CARRERA 78 F # 6 - 50 SUR INT 4 APTO 302"/>
    <n v="9294319"/>
    <n v="1693"/>
    <s v="TERMINACIÓN DE INFRAESTRUCTURAS (SEDES ADMINISTRATIVAS LOCALES)"/>
    <s v="  Cdp 1 206 Fecha 12/02/2021 Valor 52,000,000;"/>
    <s v="  Rp 1 377 Fecha 03/03/2021 Valor 26,000,000;"/>
    <x v="1"/>
    <s v=" "/>
    <x v="0"/>
    <x v="0"/>
    <x v="0"/>
    <x v="6"/>
    <s v="  "/>
    <x v="0"/>
    <s v="390-47-994000058667 con fecha de expedicicon 02/03/2021 con fecha de aprobación 03/03/2021 de ASEGURADORA SOLIDARIA DE COLOMBIA"/>
    <n v="32162"/>
    <s v="21 Meses"/>
    <x v="0"/>
    <s v="1986-03-30 00:00:00.0"/>
    <s v="1._x0009_Brindar apoyo al Área de Gestión de Desarrollo Local para los temas de infraestructura en la elaboración y proyección de documentos tales como informes, actas de reunión, memorandos, oficios, derechos de petición, proposiciones, entre otros que le sean designados._x000a_2._x0009_Apoyar al Área de Gestión de Desarrollo Local para los temas de infraestructura, en la organización de los documentos de todo orden que se generen y que lleguen a la dependencia, foliarlos, escanearlos y archivarlos en el respectivo expediente contractual o carpeta de gestión correspondiente._x000a_3._x0009_Apoyar a los profesionales de Infraestructura, en la solicitud de cotizaciones, elaboración de cuadros de costos y demás actividades requeridas para la formulación de los proyectos de inversión y gastos de funcionamiento._x000a_4._x0009_Manejar el sistema de correspondencia institucional (ORFEO), así como el correo electrónico y demás aplicativos que sean del resorte del despacho_x000a_5._x0009_Apoyar en la elaboración de informes o proyección de respuestas y demás documentos que le sean indicados por el apoyo a la supervisión_x000a_6._x0009_Apoyar la gestión del Área de Gestión del Desarrollo Local, en la atención y suministro de información a la comunidad, entidades estatales y dependencias de la administración local, en los temas relacionados con la infraestructura de la localidad._x000a_7._x0009_Actualizar y mantener al día la base de datos relacionados con la Infraestructura de la Alcaldía Local de Sumapaz. _x000a_8._x0009_Las demás que demande la administración local que corresponda a la naturaleza del contrato y que sean necesarias para la consecución del fin del objeto contractual. "/>
    <x v="0"/>
    <s v="marcelac664@gmail.com"/>
    <s v="SANDRA MARCELA"/>
    <s v="CASTRO  GONZALEZ"/>
    <n v="0"/>
    <s v=" 1) CALIDAD DEL SERVICIO _x000d_2) CUMPLIMIENTO _x000d_"/>
    <s v=" 1) 02/03/2021_ _x000d_2) 02/03/2021_ _x000d_"/>
    <s v=" 1) 18/07/2022_ _x000d_2) 18/07/2022_ _x000d_"/>
    <x v="0"/>
    <x v="0"/>
    <x v="0"/>
    <x v="0"/>
    <n v="52000000"/>
    <n v="26000000"/>
    <x v="0"/>
    <x v="4"/>
    <x v="0"/>
    <n v="3"/>
    <x v="0"/>
    <x v="0"/>
  </r>
  <r>
    <n v="34325"/>
    <n v="56101"/>
    <x v="0"/>
    <n v="80"/>
    <x v="0"/>
    <x v="0"/>
    <s v="El contrato que se pretende celebrar tendrá por objeto: Prestar los servicios técnicos para la gestión ambiental-agropecuaria, del área de Gestión de Desarrollo Local de la Alcaldía Local de Sumapaz"/>
    <d v="2021-03-02T00:00:00"/>
    <d v="2021-03-03T00:00:00"/>
    <d v="2022-01-03T00:00:00"/>
    <s v="ALEXANDRA   CORTES  LOPEZ"/>
    <n v="1022988839"/>
    <n v="39000000"/>
    <n v="0"/>
    <n v="39000000"/>
    <n v="3900000"/>
    <s v="10 mes(es)"/>
    <x v="2"/>
    <s v="3.3.1.16.01.23.1634"/>
    <x v="0"/>
    <x v="0"/>
    <x v="0"/>
    <x v="0"/>
    <x v="0"/>
    <x v="0"/>
    <x v="0"/>
    <x v="0"/>
    <x v="0"/>
    <x v="0"/>
    <s v="VEREDA EL DESTINO KM 8 VÍA SANJUAN DEL SUMAPAZ"/>
    <s v=""/>
    <n v="1634"/>
    <s v="ASISTENCIA TÉCNICA AGROPECUARIA Y AMBIENTAL"/>
    <s v="  Cdp 1 336 Fecha 01/03/2021 Valor 39,000,000;"/>
    <s v="  Rp 1 378 Fecha 03/03/2021 Valor 39,000,000;"/>
    <x v="1"/>
    <s v=" "/>
    <x v="0"/>
    <x v="0"/>
    <x v="0"/>
    <x v="3"/>
    <s v=" TÉCNICO EN PRODUCCIÓN AGROPECUARIA"/>
    <x v="0"/>
    <s v="14-44-101126301 con fecha de expedicicon 03/03/2021 con fecha de aprobación 03/03/2021 de SEGUROS DEL ESTADO"/>
    <n v="32158"/>
    <s v="24 Meses"/>
    <x v="0"/>
    <s v="1993-08-06 00:00:00.0"/>
    <s v="Brindar apoyo administrativo en las actividades que se desarrollan en el Área de Gestión de Desarrollo Local, en los temas de la Gestión Ambiental._x000a_Manejar y mantener actualizado el aplicativo de correspondencia ORFEO en los temas de gestión de ambiental, realizando la distribución y el seguimiento de entradas y salidas de oficios y comunicaciones, de acuerdo con las instrucciones recibidas._x000a_Elaborar y alimentar de manera periódica una matriz que contenga la información actualizada de los contratos de los proyectos que se manejan en el área, tales como modificaciones, pagos, informes, estado actual, entre otros._x000a_Apoyar la revisión administrativa y documental de los informes producto de los contratos suscritos entre el FDLS y particulares, así como su seguimiento y programación pagos._x000a_Recopilar la información requerida y apoyar el trámite de respuesta a los derechos de petición y demás requerimientos de la comunidad y de otras entidades que sean asignados al área._x000a_Apoyar en la elaboración de las actas de asistencia a comités, mesas de trabajo, comisiones, consejos, reuniones y demás espacios de participación ambiental que sean convocados o desarrollados por el área ambiental._x000a_Realizar seguimiento y consolidación a los autos, resoluciones y demás requerimientos ambientales que requieran las autoridades ambientales competentes._x000a_Apoyar las acciones para el adecuado funcionamiento y operación de la oficina ambiental local ubicadas en las sedes de la Alcaldía local de Sumapaz y realizar apoyo a las actividades de campo programadas  en gestión ambiental._x000a_Las demás que demande la administración local que correspondan a la naturaleza del contrato y que sean necesarias para la consecución del fin del objeto contractual"/>
    <x v="0"/>
    <s v=""/>
    <s v="ALEXANDRA  "/>
    <s v="CORTES   LOPEZ"/>
    <n v="0"/>
    <s v=" 1) CALIDAD DEL SERVICIO _x000d_2) CUMPLIMIENTO _x000d_"/>
    <s v=" 1) 03/03/2021_ _x000d_2) 03/03/2021_ _x000d_"/>
    <s v=" 1) 02/07/2022_ _x000d_2) 02/07/2022_ _x000d_"/>
    <x v="0"/>
    <x v="0"/>
    <x v="0"/>
    <x v="0"/>
    <n v="39000000"/>
    <n v="0"/>
    <x v="0"/>
    <x v="1"/>
    <x v="0"/>
    <n v="3"/>
    <x v="0"/>
    <x v="0"/>
  </r>
  <r>
    <n v="34327"/>
    <n v="56597"/>
    <x v="0"/>
    <n v="81"/>
    <x v="0"/>
    <x v="0"/>
    <s v="El contrato que se pretende celebrar tendrá por objeto: ¿Prestar los servicios de apoyo logístico y operativo para la Alcaldía Local de Sumapaz, en especial en las Corregidurías de Nazareth y Betania¿."/>
    <d v="2021-03-02T00:00:00"/>
    <d v="2021-03-03T00:00:00"/>
    <d v="2022-01-03T00:00:00"/>
    <s v="ENRIQUE  HUERTAS "/>
    <n v="19157189"/>
    <n v="20700000"/>
    <n v="0"/>
    <n v="20700000"/>
    <n v="2070000"/>
    <s v="10 mes(es)"/>
    <x v="2"/>
    <s v="3.3.1.16.05.57.1696"/>
    <x v="0"/>
    <x v="0"/>
    <x v="0"/>
    <x v="0"/>
    <x v="0"/>
    <x v="0"/>
    <x v="0"/>
    <x v="0"/>
    <x v="0"/>
    <x v="0"/>
    <s v="CALLE 69 B SUR # 63 A - 16"/>
    <s v=""/>
    <n v="1696"/>
    <s v="GESTIÓN PÚBLICA LOCAL"/>
    <s v="  Cdp 1 341 Fecha 01/03/2021 Valor 20,700,000;"/>
    <s v="  Rp 1 372 Fecha 03/03/2021 Valor 20,700,000;"/>
    <x v="1"/>
    <s v=" "/>
    <x v="0"/>
    <x v="0"/>
    <x v="0"/>
    <x v="11"/>
    <s v="  "/>
    <x v="0"/>
    <s v="390-47-994000058612 con fecha de expedicicon 02/03/2021 con fecha de aprobación 02/03/2021 de ASEGURADORA SOLIDARIA DE COLOMBIA"/>
    <n v="32160"/>
    <s v="41 Meses"/>
    <x v="0"/>
    <s v="1951-05-11 00:00:00.0"/>
    <s v="1._x0009_Realizar mantenimiento periódico de carácter preventivo de las instalaciones hidráulicas, eléctricas y de gas, en las corregidurias de Nazareth y Betania_x000a_2._x0009_Realizar el mantenimiento locativo de las instalaciones de las corregidurías de Nazareth y Betania._x000a_3._x0009_Realizar las pruebas y revisiones antes y después de los trabajos y responder por la buena ejecución de las mismas_x000a_4._x0009_Realizar seguimiento y control de los medidores de consumo de servicios públicos de las instalaciones de las Corregidurías Nazareth y Betania, presentando los informes respectivos_x000a_5._x0009_Apoyar al profesional ambiental de la Alcaldía Local, con el cumplimiento de los planes ambientales, realizando labores de divulgación de campañas, control de reciclaje, inventarios de material, limpieza de focos, entre otros, presentando los soportes y formatos establecidos internamente por la entidad.  _x000a_6._x0009_Apoyar las labores de organización de archivo y organización y distribución de espacios en las corregidurías de Nazareth y Betania. _x000a_7._x0009_Apoyar las labores de recepción y organización de correspondencia cuando sea requerido_x000a_8._x0009_Las demás que demande la administración local que corresponda a la naturaleza del contrato y que sean necesarias para la consecución del fin del objeto contractual"/>
    <x v="0"/>
    <s v=""/>
    <s v="ENRIQUE "/>
    <s v="HUERTAS  "/>
    <n v="0"/>
    <s v=" 1) CALIDAD DEL SERVICIO _x000d_2) CUMPLIMIENTO _x000d_"/>
    <s v=" 1) 02/03/2021_ _x000d_2) 02/03/2021_ _x000d_"/>
    <s v=" 1) 10/07/2022_ _x000d_2) 10/07/2022_ _x000d_"/>
    <x v="0"/>
    <x v="0"/>
    <x v="0"/>
    <x v="0"/>
    <n v="20700000"/>
    <n v="0"/>
    <x v="0"/>
    <x v="2"/>
    <x v="0"/>
    <n v="3"/>
    <x v="0"/>
    <x v="0"/>
  </r>
  <r>
    <n v="34318"/>
    <n v="56385"/>
    <x v="0"/>
    <n v="82"/>
    <x v="0"/>
    <x v="0"/>
    <s v="El contrato que se pretende celebrar tendrá por objeto: 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
    <d v="2021-03-02T00:00:00"/>
    <d v="2021-03-04T00:00:00"/>
    <d v="2022-01-04T00:00:00"/>
    <s v="LUIS  ANGEL  ARROYAVE  VILARÓ"/>
    <n v="81715533"/>
    <n v="43650000"/>
    <n v="0"/>
    <n v="43650000"/>
    <n v="4365000"/>
    <s v="10 mes(es)"/>
    <x v="2"/>
    <s v="3.3.1.16.05.57.1696"/>
    <x v="0"/>
    <x v="0"/>
    <x v="0"/>
    <x v="0"/>
    <x v="0"/>
    <x v="0"/>
    <x v="0"/>
    <x v="0"/>
    <x v="0"/>
    <x v="0"/>
    <s v="CALLE 135 A # 53 B - 31"/>
    <s v=""/>
    <n v="1696"/>
    <s v="GESTIÓN PÚBLICA LOCAL"/>
    <s v="  Cdp 1 205 Fecha 12/02/2021 Valor 43,650,000;"/>
    <s v="  Rp 1 380 Fecha 04/03/2021 Valor 43,650,000;"/>
    <x v="1"/>
    <s v=" "/>
    <x v="0"/>
    <x v="1"/>
    <x v="0"/>
    <x v="1"/>
    <s v=" MERCADEO Y PUBLICIDAD"/>
    <x v="0"/>
    <s v="390-47-994000058691 con fecha de expedicicon 02/03/2021 con fecha de aprobación 03/03/2021 de ASEGURADORA SOLIDARIA DE COLOMBIA"/>
    <n v="32152"/>
    <s v="33.5 Meses"/>
    <x v="0"/>
    <s v="1983-10-11 00:00:00.0"/>
    <s v="Crear, realizar y producir videos, programas y capsulas audiovisuales que transmitan un mensaje en la comunicación interna y externa sobre la gestión de la Alcaldía Local de acuerdo con los lineamientos establecidos por la Oficina Asesora de Comunicaciones de la Secretaria Distrital de Gobierno. _x000a_Apoyar la producción de fotografías y la realización de piezas audiovisuales de los acontecimientos, hechos y eventos de la Alcaldía Local que ilustren las noticias en un medio de comunicación escrito, impreso o digital. _x000a_Realizar el registro en video de los recorridos, operativos realizados en las localidades, así¿ como de los eventos externos e internos de la Alcaldía Local. _x000a_Realizar el revelado, impresión, ampliación, retoque y reproducción del material fotográfico, a través del uso de software y demás herramientas informáticas, de acuerdo con los sistemas establecidos en la Alcaldía Local. _x000a_Realizar la obtención de imágenes que reflejen la misión de la Alcaldía Local, con el fin de actualizar el banco de imágenes y material audiovisual. _x000a_Realizar el registro audiovisual y seguimiento de las obras de infraestructura ejecutadas por la Alcaldía Local, con tomas desde el mismo ángulo antes, durante y después de la ejecución de la obra. _x000a_Realizar la sistematización y archivo del material audiovisual de la Alcaldía Local. _x000d__x000a__x000d__x000a__x000a_Crear piezas audiovisuales para campañas y eventos institucionales_x000a_Revisar el correcto funcionamiento de los equipos de cámara y de grabación que estén a su cargo_x000a_Participar en la preparación, diseño y montaje de material fotográfico para exposiciones y eventos institucionales, orientados a promover y difundir actividades de la Alcaldía Local. _x000a_Ordenar, clasificar y registrar el material fotográfico y de video para la realización del archivo, a fin de conservar adecuadamente la memoria del material audiovisual de la Alcaldía Local, conforme los procedimientos establecidos por Sistema Integrado de Gestión de Calidad de la Secretaria Distrital de la Gobierno. _x000a_Entregar el archivo fotográfico a las personas encargadas para la generación de contenido gráfico, teniendo en cuenta las directrices establecida por el Sistema Integrado de Gestión de la Secretaría Distrital de Gobierno. "/>
    <x v="0"/>
    <s v=""/>
    <s v="LUIS  ANGEL "/>
    <s v="ARROYAVE   VILARÓ"/>
    <n v="0"/>
    <s v=" 1) CALIDAD DEL SERVICIO _x000d_2) CUMPLIMIENTO _x000d_"/>
    <s v=" 1) 02/03/2021_ _x000d_2) 02/03/2021_ _x000d_"/>
    <s v=" 1) 20/07/2022_ _x000d_2) 20/07/2022_ _x000d_"/>
    <x v="0"/>
    <x v="0"/>
    <x v="0"/>
    <x v="0"/>
    <n v="43650000"/>
    <n v="0"/>
    <x v="0"/>
    <x v="1"/>
    <x v="0"/>
    <n v="4"/>
    <x v="0"/>
    <x v="0"/>
  </r>
  <r>
    <n v="34319"/>
    <n v="56115"/>
    <x v="0"/>
    <n v="83"/>
    <x v="0"/>
    <x v="0"/>
    <s v="El contrato que se pretende celebrar tendrá por objeto: Prestar sus servicios profesionales de apoyo al área de Gestión de Desarrollo Local de la Alcaldía Local de Sumapaz, en temas de Reactivación Económica, empleos de emergencia."/>
    <d v="2021-03-02T00:00:00"/>
    <d v="2021-03-03T00:00:00"/>
    <d v="2022-01-03T00:00:00"/>
    <s v="LUIS ALBERTO MARTINEZ SICHACA"/>
    <n v="1022390655"/>
    <n v="50000000"/>
    <n v="0"/>
    <n v="50000000"/>
    <n v="5000000"/>
    <s v="10 mes(es)"/>
    <x v="2"/>
    <s v="3.3.1.16.01.1.1583"/>
    <x v="0"/>
    <x v="0"/>
    <x v="0"/>
    <x v="0"/>
    <x v="0"/>
    <x v="0"/>
    <x v="0"/>
    <x v="0"/>
    <x v="0"/>
    <x v="0"/>
    <s v="CALLE 43 C SUR # 72 - 79"/>
    <s v=""/>
    <n v="1583"/>
    <s v="MÁS Y MEJORES OPORTUNIDADES PARA LA POBLACIÓN VULNERABLES"/>
    <s v="  Cdp 1 204 Fecha 12/02/2021 Valor 50,000,000;"/>
    <s v="  Rp 1 375 Fecha 03/03/2021 Valor 50,000,000;"/>
    <x v="1"/>
    <s v=" "/>
    <x v="0"/>
    <x v="1"/>
    <x v="0"/>
    <x v="1"/>
    <s v="  "/>
    <x v="0"/>
    <s v="390 47 994000058669 con fecha de expedicicon 02/03/2021 con fecha de aprobación 02/03/2021 de ASEGURADORA SOLIDARIA DE COLOMBIA"/>
    <n v="32153"/>
    <s v="22 Meses"/>
    <x v="0"/>
    <s v="1994-02-20 00:00:00.0"/>
    <s v="Apoyar las etapas de formulación y elaboración de estudios previos de los proyectos de inversión en materia de reactivación económica: Apoyar la actualización de los Documentos Técnicos de Soporte y las Fichas EBI, en la definición de Especificaciones técnicas, realización de estudios de mercado, elaboración de análisis del sector y definición de criterios de verificación y calificación, entre otros._x000a_Brindar apoyo administrativo para la ejecución de los contratos que se suscriban, relacionados con la Reactivación Económica, Empleos de Emergencia._x000a_Apoyar las actividades programadas en los contratos suscritos para la reactivación económica empleos de emergencia._x000a_Mantener actualizadas las bases de datos que se generen para la inscripción, selección y contratación de la comunidad en los empleos de emergencia._x000a_Brindar apoyo en la respuesta a las diferentes solicitudes, derechos de petición y demás requerimientos realizados por los órganos de control, comunidad en general y a los contratistas vinculados a los programas de reactivación económica, empleos de emergencia._x000a_Apoyar el control de la ejecución presupuestal del contrato para la programación de PAC, dando cumplimiento al Manual de Procesos y Procedimientos para tal fin._x000a_Manejar el aplicativo de gestión documental de la entidad (ORFEO), realizando el seguimiento de correspondencia, manteniéndolo actualizado en forma diaria, así como también revisión de los correos institucionales._x000a_Las demás que le sean asignadas o delegadas y que correspondan a la naturaleza del objeto"/>
    <x v="0"/>
    <s v=""/>
    <s v="LUIS ALBERTO"/>
    <s v="MARTINEZ  SICHACA"/>
    <n v="0"/>
    <s v=" 1) CALIDAD DEL SERVICIO _x000d_2) CUMPLIMIENTO _x000d_"/>
    <s v=" 1) 03/03/2021_ _x000d_2) 02/03/2021_ _x000d_"/>
    <s v=" 1) 15/07/2022_ _x000d_2) 15/07/2022_ _x000d_"/>
    <x v="0"/>
    <x v="0"/>
    <x v="0"/>
    <x v="0"/>
    <n v="50000000"/>
    <n v="0"/>
    <x v="0"/>
    <x v="4"/>
    <x v="0"/>
    <n v="3"/>
    <x v="0"/>
    <x v="0"/>
  </r>
  <r>
    <n v="34324"/>
    <n v="56573"/>
    <x v="0"/>
    <n v="84"/>
    <x v="0"/>
    <x v="0"/>
    <s v="El contrato que se pretende celebrar tendrá por objeto: Prestar los servicios profesionales al Área de Gestión de Desarrollo Local para apoyar la planeación, ejecución y seguimiento a los proyectos de inversión de Mejoramiento de Vivienda Rural que le sean designados."/>
    <d v="2021-03-02T00:00:00"/>
    <d v="2021-03-04T00:00:00"/>
    <d v="2022-01-04T00:00:00"/>
    <s v="LUIS CARLOS LOPEZ MENDOZA"/>
    <n v="79889687"/>
    <n v="70000000"/>
    <n v="0"/>
    <n v="70000000"/>
    <n v="7000000"/>
    <s v="10 mes(es)"/>
    <x v="2"/>
    <s v="3.3.1.16.01.19.1589"/>
    <x v="0"/>
    <x v="0"/>
    <x v="0"/>
    <x v="0"/>
    <x v="0"/>
    <x v="0"/>
    <x v="0"/>
    <x v="0"/>
    <x v="0"/>
    <x v="0"/>
    <s v="CARRERA 7 # 46 - 53 APTO 501"/>
    <s v=""/>
    <n v="1589"/>
    <s v="VIVIENDA Y ENTORNOS DIGNOS EN EL TERRITORIO RURAL"/>
    <s v="  Cdp 1 340 Fecha 01/03/2021 Valor 70,000,000;"/>
    <s v="  Rp 1 376 Fecha 03/03/2021 Valor 70,000,000;"/>
    <x v="1"/>
    <s v=" "/>
    <x v="0"/>
    <x v="1"/>
    <x v="0"/>
    <x v="1"/>
    <s v="  "/>
    <x v="0"/>
    <s v="14-46-101050608 con fecha de expedicicon 03/03/2021 con fecha de aprobación 04/03/2021 de SEGUROS DEL ESTADO"/>
    <n v="32157"/>
    <s v="21 Meses"/>
    <x v="0"/>
    <s v="1966-05-04 00:00:00.0"/>
    <s v="Realizar las etapas de formulación y elaboración de estudios previos de los proyectos de inversión que le sean designados en el tema de Mejoramiento de Viviendas o sedes: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_x000a_Apoyar los procesos contractuales de los estudios previos elaborados de los proyectos de Mejoramiento de Viviendas o sedes, (Responder las observaciones en cada etapa, proyectar adendas, verificar y calificar propuestas)._x000a_Realizar el seguimiento a la ejecución de los contratos (Apoyo a la supervisión, análisis de informes, modificaciones contractuales, programación de PAC), que le sean designados del Sector de Mejoramiento de Viviendas o sedes._x000a_Emitir los conceptos técnicos de infraestructura/obras que sean requeridos por la Administración Local, entes de control y comunidad en general en los tiempos establecidos por la Ley._x000a_Realizar el seguimiento a la estabilidad de las obras contratadas y/o recibidas por el FDL Sumapaz cuyas pólizas estén vigentes, en cumplimiento a la ley 80 de 1993, que trata de los Derechos y Deberes de las Entidades Estatales_x000a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
    <s v="LUIS CARLOS"/>
    <s v="LOPEZ  MENDOZA"/>
    <n v="0"/>
    <s v=" 1) CALIDAD DEL SERVICIO _x000d_2) CUMPLIMIENTO _x000d_"/>
    <s v=" 1) 03/03/2021_ _x000d_2) 03/03/2021_ _x000d_"/>
    <s v=" 1) 30/07/2022_ _x000d_2) 30/07/2022_ _x000d_"/>
    <x v="0"/>
    <x v="0"/>
    <x v="0"/>
    <x v="0"/>
    <n v="70000000"/>
    <n v="0"/>
    <x v="0"/>
    <x v="1"/>
    <x v="0"/>
    <n v="4"/>
    <x v="0"/>
    <x v="0"/>
  </r>
  <r>
    <n v="34976"/>
    <n v="57529"/>
    <x v="0"/>
    <n v="85"/>
    <x v="0"/>
    <x v="0"/>
    <s v="El contrato que se pretende celebrar tendrá por objeto: Prestar los servicios como Operarios de la Maquinaria Pesada de propiedad o tenencia del Fondo de Desarrollo Local de Sumapaz"/>
    <d v="2021-03-12T00:00:00"/>
    <d v="2021-03-15T00:00:00"/>
    <d v="2022-01-14T00:00:00"/>
    <s v="ALBEIRO  BARBOSA CIFUENTES"/>
    <n v="1032656287"/>
    <n v="22950000"/>
    <n v="2550000"/>
    <n v="25500000"/>
    <n v="2550000"/>
    <s v="9 mes(es)"/>
    <x v="0"/>
    <s v="3.3.1.16.05.57.1696"/>
    <x v="0"/>
    <x v="0"/>
    <x v="0"/>
    <x v="0"/>
    <x v="0"/>
    <x v="0"/>
    <x v="0"/>
    <x v="0"/>
    <x v="0"/>
    <x v="0"/>
    <s v="VEREDA NUEVA GRANADA"/>
    <s v=""/>
    <n v="1696"/>
    <s v="GESTIÓN PÚBLICA LOCAL"/>
    <s v="  Cdp 1 374 Fecha 11/03/2021 Valor 344,250,000; Cdp 2 746 Fecha 14/12/2021 Valor 2,550,000;"/>
    <s v="  Rp 1 430 Fecha 15/03/2021 Valor 22,950,000; Rp 2 958 Fecha 14/12/2021 Valor 2,550,000;"/>
    <x v="0"/>
    <s v=" 1 MODIFICACIÓN - ADICIÓN Y PRÓRROGA 14/12/2021 Valor 2550000 Plazo 0 Mes (es) 30 Dia (s); _x000d_"/>
    <x v="0"/>
    <x v="0"/>
    <x v="0"/>
    <x v="0"/>
    <s v="  "/>
    <x v="0"/>
    <s v="2927848-5 con fecha de expedicicon 14/12/2021 con fecha de aprobación 15/12/2021 de SURAMERICANA DE SEGUROS y 29278485 con fecha de expedicicon 12/03/2021 con fecha de aprobación 12/03/2021 de SURAMERICANA DE SEGUROS"/>
    <n v="32802"/>
    <s v="22.5 Meses"/>
    <x v="0"/>
    <s v="1989-12-18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
    <s v="ALBEIRO "/>
    <s v="BARBOSA  CIFUENTES"/>
    <n v="0"/>
    <s v=" 1) CALIDAD DEL SERVICIO _x000d_2) CUMPLIMIENTO _x000d_3) CALIDAD DEL SERVICIO _x000d_4) CUMPLIMIENTO _x000d_"/>
    <s v=" 1) 14/12/2021_ _x000d_2) 14/12/2021_ _x000d_3) 12/03/2021_ _x000d_4) 12/03/2021_ _x000d_"/>
    <s v=" 1) 24/07/2022_ _x000d_2) 24/07/2022_ _x000d_3) 20/06/2022_ _x000d_4) 20/06/2022_ _x000d_"/>
    <x v="0"/>
    <x v="0"/>
    <x v="0"/>
    <x v="0"/>
    <n v="344250000"/>
    <n v="321300000"/>
    <x v="0"/>
    <x v="1"/>
    <x v="0"/>
    <n v="14"/>
    <x v="0"/>
    <x v="0"/>
  </r>
  <r>
    <n v="34977"/>
    <n v="57529"/>
    <x v="0"/>
    <n v="86"/>
    <x v="0"/>
    <x v="0"/>
    <s v="El contrato que se pretende celebrar tendrá por objeto: Prestar los servicios como Operarios de la Maquinaria Pesada de propiedad o tenencia del Fondo de Desarrollo Local de Sumapaz"/>
    <d v="2021-03-12T00:00:00"/>
    <d v="2021-03-15T00:00:00"/>
    <d v="2022-01-14T00:00:00"/>
    <s v="ALEXANDER  BUSTOS CHAVARRO"/>
    <n v="1022938049"/>
    <n v="22950000"/>
    <n v="2550000"/>
    <n v="25500000"/>
    <n v="2550000"/>
    <s v="9 mes(es)"/>
    <x v="0"/>
    <s v="3.3.1.16.05.57.1696"/>
    <x v="0"/>
    <x v="0"/>
    <x v="0"/>
    <x v="0"/>
    <x v="0"/>
    <x v="0"/>
    <x v="0"/>
    <x v="0"/>
    <x v="0"/>
    <x v="0"/>
    <s v="CARRERA 5 # 111 - 15 SUR"/>
    <s v=""/>
    <n v="1696"/>
    <s v="GESTIÓN PÚBLICA LOCAL"/>
    <s v="  Cdp 1 374 Fecha 11/03/2021 Valor 344,250,000; Cdp 2 747 Fecha 14/12/2021 Valor 2,550,000;"/>
    <s v="  Rp 1 431 Fecha 15/03/2021 Valor 22,950,000; Rp 2 957 Fecha 14/12/2021 Valor 2,550,000;"/>
    <x v="0"/>
    <s v=" 1 MODIFICACIÓN - ADICIÓN Y PRÓRROGA 14/12/2021 Valor 2550000 Plazo 0 Mes (es) 30 Dia (s); _x000d_"/>
    <x v="0"/>
    <x v="0"/>
    <x v="0"/>
    <x v="0"/>
    <s v="  "/>
    <x v="0"/>
    <s v="2927601-3 con fecha de expedicicon 14/12/2021 con fecha de aprobación 15/12/2021 de SURAMERICANA DE SEGUROS y 29276013 con fecha de expedicicon 12/03/2021 con fecha de aprobación 12/03/2021 de SURAMERICANA DE SEGUROS"/>
    <n v="32803"/>
    <s v="22.5 Meses"/>
    <x v="0"/>
    <s v="1987-11-02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
    <s v="ALEXANDER "/>
    <s v="BUSTOS  CHAVARRO"/>
    <n v="3205635999"/>
    <s v=" 1) CALIDAD DEL SERVICIO _x000d_2) CUMPLIMIENTO _x000d_3) CALIDAD DEL SERVICIO _x000d_4) CUMPLIMIENTO _x000d_"/>
    <s v=" 1) 14/12/2021_ _x000d_2) 14/12/2021_ _x000d_3) 12/03/2021_ _x000d_4) 12/03/2021_ _x000d_"/>
    <s v=" 1) 22/07/2022_ _x000d_2) 22/07/2022_ _x000d_3) 20/06/2022_ _x000d_4) 20/06/2022_ _x000d_"/>
    <x v="0"/>
    <x v="0"/>
    <x v="0"/>
    <x v="0"/>
    <n v="344250000"/>
    <n v="321300000"/>
    <x v="0"/>
    <x v="1"/>
    <x v="0"/>
    <n v="14"/>
    <x v="0"/>
    <x v="0"/>
  </r>
  <r>
    <n v="34978"/>
    <n v="57529"/>
    <x v="0"/>
    <n v="87"/>
    <x v="0"/>
    <x v="0"/>
    <s v="El contrato que se pretende celebrar tendrá por objeto: Prestar los servicios como Operarios de la Maquinaria Pesada de propiedad o tenencia del Fondo de Desarrollo Local de Sumapaz"/>
    <d v="2021-03-12T00:00:00"/>
    <d v="2021-03-15T00:00:00"/>
    <d v="2022-01-14T00:00:00"/>
    <s v="ERNESTO  GUEVARA GONZALEZ"/>
    <n v="79462118"/>
    <n v="22950000"/>
    <n v="2550000"/>
    <n v="25500000"/>
    <n v="2550000"/>
    <s v="9 mes(es)"/>
    <x v="0"/>
    <s v="3.3.1.16.05.57.1696"/>
    <x v="0"/>
    <x v="0"/>
    <x v="0"/>
    <x v="0"/>
    <x v="0"/>
    <x v="0"/>
    <x v="0"/>
    <x v="0"/>
    <x v="0"/>
    <x v="0"/>
    <s v="CARRERA 3 ESTE # 5 - 2"/>
    <s v=""/>
    <n v="1696"/>
    <s v="GESTIÓN PÚBLICA LOCAL"/>
    <s v="  Cdp 1 374 Fecha 11/03/2021 Valor 344,250,000; Cdp 2 748 Fecha 14/12/2021 Valor 2,550,000;"/>
    <s v="  Rp 1 442 Fecha 15/03/2021 Valor 22,950,000; Rp 2 959 Fecha 14/12/2021 Valor 2,550,000;"/>
    <x v="0"/>
    <s v=" 1 MODIFICACIÓN - ADICIÓN Y PRÓRROGA 14/12/2021 Valor 2550000 Plazo 0 Mes (es) 30 Dia (s); _x000d_"/>
    <x v="0"/>
    <x v="0"/>
    <x v="0"/>
    <x v="0"/>
    <s v="  "/>
    <x v="0"/>
    <s v="29281561 con fecha de expedicicon 12/03/2021 con fecha de aprobación 12/03/2021 de SURAMERICANA DE SEGUROS y 2928156¿1 con fecha de expedicicon 14/12/2021 con fecha de aprobación 15/12/2021 de SURAMERICANA DE SEGUROS"/>
    <n v="32804"/>
    <s v="22.5 Meses"/>
    <x v="0"/>
    <s v="1968-02-06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
    <s v="ERNESTO "/>
    <s v="GUEVARA  GONZALEZ"/>
    <n v="0"/>
    <s v=" 1) CALIDAD DEL SERVICIO _x000d_2) CUMPLIMIENTO _x000d_3) CALIDAD DEL SERVICIO _x000d_4) CUMPLIMIENTO _x000d_"/>
    <s v=" 1) 12/03/2021_ _x000d_2) 12/03/2021_ _x000d_3) 14/12/2021_ _x000d_4) 14/12/2021_ _x000d_"/>
    <s v=" 1) 20/06/2022_ _x000d_2) 20/06/2022_ _x000d_3) 24/07/2022_ _x000d_4) 24/07/2022_ _x000d_"/>
    <x v="0"/>
    <x v="0"/>
    <x v="0"/>
    <x v="0"/>
    <n v="344250000"/>
    <n v="321300000"/>
    <x v="0"/>
    <x v="1"/>
    <x v="0"/>
    <n v="14"/>
    <x v="0"/>
    <x v="0"/>
  </r>
  <r>
    <n v="34979"/>
    <n v="57529"/>
    <x v="0"/>
    <n v="88"/>
    <x v="0"/>
    <x v="0"/>
    <s v="El contrato que se pretende celebrar tendrá por objeto: Prestar los servicios como Operarios de la Maquinaria Pesada de propiedad o tenencia del Fondo de Desarrollo Local de Sumapaz"/>
    <d v="2021-03-12T00:00:00"/>
    <d v="2021-03-15T00:00:00"/>
    <d v="2022-01-14T00:00:00"/>
    <s v="SALOMON  ROMERO PALACIOS"/>
    <n v="80451743"/>
    <n v="22950000"/>
    <n v="2550000"/>
    <n v="25500000"/>
    <n v="2550000"/>
    <s v="9 mes(es)"/>
    <x v="0"/>
    <s v="3.3.1.16.05.57.1696"/>
    <x v="0"/>
    <x v="0"/>
    <x v="0"/>
    <x v="0"/>
    <x v="0"/>
    <x v="0"/>
    <x v="0"/>
    <x v="0"/>
    <x v="0"/>
    <x v="0"/>
    <s v="CALLE 63 SUR # 67 - 72 CASA 73"/>
    <n v="3874411"/>
    <n v="1696"/>
    <s v="GESTIÓN PÚBLICA LOCAL"/>
    <s v="  Cdp 1 374 Fecha 11/03/2021 Valor 344,250,000; Cdp 2 749 Fecha 14/12/2021 Valor 2,550,000;"/>
    <s v="  Rp 1 433 Fecha 15/03/2021 Valor 22,950,000; Rp 2 960 Fecha 14/12/2021 Valor 2,550,000;"/>
    <x v="0"/>
    <s v=" 1 MODIFICACIÓN - ADICIÓN Y PRÓRROGA 14/12/2021 Valor 2550000 Plazo 0 Mes (es) 30 Dia (s); _x000d_"/>
    <x v="0"/>
    <x v="0"/>
    <x v="0"/>
    <x v="0"/>
    <s v="  "/>
    <x v="0"/>
    <s v="29275577 con fecha de expedicicon 12/03/2021 con fecha de aprobación 12/03/2021 de SURAMERICANA DE SEGUROS y 2927557-7 con fecha de expedicicon 14/12/2021 con fecha de aprobación 15/12/2021 de SURAMERICANA DE SEGUROS"/>
    <n v="32805"/>
    <s v="22.5 Meses"/>
    <x v="0"/>
    <s v="1969-04-08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romerop969@gmail.com"/>
    <s v="SALOMON "/>
    <s v="ROMERO  PALACIOS"/>
    <n v="0"/>
    <s v=" 1) CALIDAD DEL SERVICIO _x000d_2) CUMPLIMIENTO _x000d_3) CALIDAD DEL SERVICIO _x000d_4) CUMPLIMIENTO _x000d_"/>
    <s v=" 1) 12/03/2021_ _x000d_2) 12/03/2021_ _x000d_3) 15/12/2021_ _x000d_4) 15/12/2021_ _x000d_"/>
    <s v=" 1) 20/06/2022_ _x000d_2) 20/06/2022_ _x000d_3) 22/07/2022_ _x000d_4) 22/07/2022_ _x000d_"/>
    <x v="0"/>
    <x v="0"/>
    <x v="0"/>
    <x v="0"/>
    <n v="344250000"/>
    <n v="321300000"/>
    <x v="0"/>
    <x v="1"/>
    <x v="0"/>
    <n v="14"/>
    <x v="0"/>
    <x v="0"/>
  </r>
  <r>
    <n v="34980"/>
    <n v="57529"/>
    <x v="0"/>
    <n v="89"/>
    <x v="0"/>
    <x v="0"/>
    <s v="El contrato que se pretende celebrar tendrá por objeto: Prestar los servicios como Operarios de la Maquinaria Pesada de propiedad o tenencia del Fondo de Desarrollo Local de Sumapaz"/>
    <d v="2021-03-12T00:00:00"/>
    <d v="2021-03-15T00:00:00"/>
    <d v="2022-01-14T00:00:00"/>
    <s v="NEIDER  MOLINA REY"/>
    <n v="79565214"/>
    <n v="22950000"/>
    <n v="2550000"/>
    <n v="25500000"/>
    <n v="2550000"/>
    <s v="9 mes(es)"/>
    <x v="0"/>
    <s v="3.3.1.16.05.57.1696"/>
    <x v="0"/>
    <x v="0"/>
    <x v="0"/>
    <x v="0"/>
    <x v="0"/>
    <x v="0"/>
    <x v="0"/>
    <x v="0"/>
    <x v="0"/>
    <x v="0"/>
    <s v="CARRERA 69 C BIS # 1 - 57"/>
    <s v=""/>
    <n v="1696"/>
    <s v="GESTIÓN PÚBLICA LOCAL"/>
    <s v="  Cdp 1 374 Fecha 11/03/2021 Valor 344,250,000; Cdp 2 750 Fecha 14/12/2021 Valor 2,550,000;"/>
    <s v="  Rp 1 434 Fecha 15/03/2021 Valor 22,950,000; Rp 2 961 Fecha 14/12/2021 Valor 2,550,000;"/>
    <x v="0"/>
    <s v=" 1 MODIFICACIÓN - ADICIÓN Y PRÓRROGA 14/12/2021 Valor 2550000 Plazo 0 Mes (es) 30 Dia (s); _x000d_"/>
    <x v="0"/>
    <x v="0"/>
    <x v="0"/>
    <x v="0"/>
    <s v="  "/>
    <x v="0"/>
    <s v="29277462 con fecha de expedicicon 12/03/2021 con fecha de aprobación 12/03/2021 de SURAMERICANA DE SEGUROS y 2927746-2 con fecha de expedicicon 14/12/2021 con fecha de aprobación 15/12/2021 de SURAMERICANA DE SEGUROS"/>
    <n v="32806"/>
    <s v="22.5 Meses"/>
    <x v="0"/>
    <s v="1971-09-27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1"/>
    <s v=""/>
    <s v="NEIDER "/>
    <s v="MOLINA  REY"/>
    <n v="0"/>
    <s v=" 1) CALIDAD DEL SERVICIO _x000d_2) CUMPLIMIENTO _x000d_3) CALIDAD DEL SERVICIO _x000d_4) CUMPLIMIENTO _x000d_"/>
    <s v=" 1) 12/03/2021_ _x000d_2) 12/03/2021_ _x000d_3) 14/12/2021_ _x000d_4) 14/12/2021_ _x000d_"/>
    <s v=" 1) 20/06/2022_ _x000d_2) 20/06/2022_ _x000d_3) 22/07/2022_ _x000d_4) 22/07/2022_ _x000d_"/>
    <x v="0"/>
    <x v="0"/>
    <x v="0"/>
    <x v="0"/>
    <n v="344250000"/>
    <n v="321300000"/>
    <x v="0"/>
    <x v="1"/>
    <x v="0"/>
    <n v="14"/>
    <x v="0"/>
    <x v="0"/>
  </r>
  <r>
    <n v="34982"/>
    <n v="57529"/>
    <x v="0"/>
    <n v="90"/>
    <x v="0"/>
    <x v="0"/>
    <s v="El contrato que se pretende celebrar tendrá por objeto: Prestar los servicios como Operarios de la Maquinaria Pesada de propiedad o tenencia del Fondo de Desarrollo Local de Sumapaz"/>
    <d v="2021-03-12T00:00:00"/>
    <d v="2021-03-15T00:00:00"/>
    <d v="2022-01-14T00:00:00"/>
    <s v="RAFAEL ANTONIO LARA SANABRIA"/>
    <n v="1070750533"/>
    <n v="22950000"/>
    <n v="2550000"/>
    <n v="25500000"/>
    <n v="2550000"/>
    <s v="9 mes(es)"/>
    <x v="0"/>
    <s v="3.3.1.16.05.57.1696"/>
    <x v="0"/>
    <x v="0"/>
    <x v="0"/>
    <x v="0"/>
    <x v="0"/>
    <x v="0"/>
    <x v="0"/>
    <x v="0"/>
    <x v="0"/>
    <x v="0"/>
    <s v="CARRERA 51 # 102 - 28"/>
    <s v=""/>
    <n v="1696"/>
    <s v="GESTIÓN PÚBLICA LOCAL"/>
    <s v="  Cdp 1 374 Fecha 11/03/2021 Valor 344,250,000; Cdp 2 744 Fecha 14/12/2021 Valor 2,550,000;"/>
    <s v="  Rp 1 435 Fecha 15/03/2021 Valor 22,950,000; Rp 2 962 Fecha 14/12/2021 Valor 2,550,000;"/>
    <x v="0"/>
    <s v=" 1 MODIFICACIÓN - ADICIÓN Y PRÓRROGA 14/12/2021 Valor 2550000 Plazo 0 Mes (es) 30 Dia (s); _x000d_"/>
    <x v="0"/>
    <x v="0"/>
    <x v="0"/>
    <x v="0"/>
    <s v="  "/>
    <x v="0"/>
    <s v="2927792-1 con fecha de expedicicon 14/12/2021 con fecha de aprobación 15/12/2021 de SURAMERICANA DE SEGUROS y 29277921 con fecha de expedicicon 12/03/2021 con fecha de aprobación 12/03/2021 de SURAMERICANA DE SEGUROS"/>
    <n v="32808"/>
    <s v="22.5 Meses"/>
    <x v="0"/>
    <s v="1986-09-13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
    <s v="RAFAEL ANTONIO"/>
    <s v="LARA  SANABRIA"/>
    <n v="3506436022"/>
    <s v=" 1) CALIDAD DEL SERVICIO _x000d_2) CUMPLIMIENTO _x000d_3) CALIDAD DEL SERVICIO _x000d_4) CUMPLIMIENTO _x000d_"/>
    <s v=" 1) 14/12/2021_ _x000d_2) 14/12/2021_ _x000d_3) 12/03/2021_ _x000d_4) 12/03/2021_ _x000d_"/>
    <s v=" 1) 24/07/2022_ _x000d_2) 24/07/2022_ _x000d_3) 20/06/2022_ _x000d_4) 20/06/2022_ _x000d_"/>
    <x v="0"/>
    <x v="0"/>
    <x v="0"/>
    <x v="0"/>
    <n v="344250000"/>
    <n v="321300000"/>
    <x v="0"/>
    <x v="1"/>
    <x v="0"/>
    <n v="14"/>
    <x v="0"/>
    <x v="0"/>
  </r>
  <r>
    <n v="34984"/>
    <n v="57529"/>
    <x v="0"/>
    <n v="91"/>
    <x v="0"/>
    <x v="0"/>
    <s v="El contrato que se pretende celebrar tendrá por objeto: Prestar los servicios como Operarios de la Maquinaria Pesada de propiedad o tenencia del Fondo de Desarrollo Local de Sumapaz"/>
    <d v="2021-03-12T00:00:00"/>
    <d v="2021-03-15T00:00:00"/>
    <d v="2021-12-14T00:00:00"/>
    <s v="JHONATAN  VALBUENA  VERGARA"/>
    <n v="1023037487"/>
    <n v="22950000"/>
    <n v="0"/>
    <n v="22950000"/>
    <n v="2550000"/>
    <s v="9 mes(es)"/>
    <x v="2"/>
    <s v="3.3.1.16.05.57.1696"/>
    <x v="0"/>
    <x v="0"/>
    <x v="0"/>
    <x v="0"/>
    <x v="0"/>
    <x v="0"/>
    <x v="1"/>
    <x v="0"/>
    <x v="0"/>
    <x v="0"/>
    <s v="LOCALIDAD DE SUMAPAZ- NAZARETH"/>
    <s v=""/>
    <n v="1696"/>
    <s v="GESTIÓN PÚBLICA LOCAL"/>
    <s v="  Cdp 1 374 Fecha 11/03/2021 Valor 344,250,000;"/>
    <s v="  Rp 1 436 Fecha 15/03/2021 Valor 22,950,000;"/>
    <x v="1"/>
    <s v=" "/>
    <x v="0"/>
    <x v="0"/>
    <x v="0"/>
    <x v="0"/>
    <s v="  "/>
    <x v="0"/>
    <s v="29279706 con fecha de expedicicon 12/03/2021 con fecha de aprobación 12/03/2021 de SURAMERICANA DE SEGUROS"/>
    <n v="32810"/>
    <s v="9 Meses"/>
    <x v="0"/>
    <s v="1999-08-19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williamrubiano220@gmail.com"/>
    <s v="JHONATAN "/>
    <s v="VALBUENA   VERGARA"/>
    <n v="3106879728"/>
    <s v=" 1) CALIDAD DEL SERVICIO _x000d_2) CUMPLIMIENTO _x000d_"/>
    <s v=" 1) 12/03/2021_ _x000d_2) 12/03/2021_ _x000d_"/>
    <s v=" 1) 20/06/2022_ _x000d_2) 20/06/2022_ _x000d_"/>
    <x v="0"/>
    <x v="0"/>
    <x v="0"/>
    <x v="0"/>
    <n v="344250000"/>
    <n v="321300000"/>
    <x v="0"/>
    <x v="1"/>
    <x v="0"/>
    <n v="14"/>
    <x v="1"/>
    <x v="1"/>
  </r>
  <r>
    <n v="34331"/>
    <n v="56576"/>
    <x v="0"/>
    <n v="92"/>
    <x v="0"/>
    <x v="0"/>
    <s v="El contrato que se pretende celebrar tendrá por objeto: Prestar los servicios profesionales al Área de Gestión de Desarrollo Local para apoyar la planeación, ejecución y seguimiento de los proyectos de inversión relacionados con las obras de mitigación a desarrollar por el FDLS."/>
    <d v="2021-03-02T00:00:00"/>
    <d v="2021-03-04T00:00:00"/>
    <d v="2022-01-04T00:00:00"/>
    <s v="JUAN DAVID CORTES GOMEZ"/>
    <n v="1090424977"/>
    <n v="57000000"/>
    <n v="0"/>
    <n v="57000000"/>
    <n v="5700000"/>
    <s v="10 mes(es)"/>
    <x v="2"/>
    <s v="3.3.1.16.02.4.1652"/>
    <x v="0"/>
    <x v="0"/>
    <x v="0"/>
    <x v="0"/>
    <x v="0"/>
    <x v="0"/>
    <x v="0"/>
    <x v="0"/>
    <x v="0"/>
    <x v="0"/>
    <s v="CALLE 48 A SUR # 79 F - 14"/>
    <s v=""/>
    <n v="1652"/>
    <s v="POR UNA SUMAPAZ SIN RIESGOS Y  QUE LE APORTA Y SE ADAPTA AL CAMBIO CLIMÁTICO."/>
    <s v="  Cdp 1 335 Fecha 25/02/2021 Valor 57,000,000;"/>
    <s v="  Rp 1 381 Fecha 04/03/2021 Valor 57,000,000;"/>
    <x v="1"/>
    <s v=" "/>
    <x v="0"/>
    <x v="1"/>
    <x v="0"/>
    <x v="7"/>
    <s v=" INGENIERÍA CIVIL"/>
    <x v="0"/>
    <s v="21-46-101023992 con fecha de expedicicon 02/03/2021 con fecha de aprobación 02/03/2021 de SEGUROS DEL ESTADO"/>
    <n v="32164"/>
    <s v="24 Meses"/>
    <x v="0"/>
    <s v="1990-09-12 00:00:00.0"/>
    <s v="Realizar las etapas de formulación y elaboración de estudios previos de los proyectos de inversión que le sean designados en el tema de Obras de Mitigación: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_x000a_Apoyar los procesos contractuales de los estudios previos elaborados de los proyectos de Obras de Mitigación, (Responder las observaciones en cada etapa, proyectar adendas, verificar y calificar propuestas)._x000a_Realizar el seguimiento a la ejecución de los contratos (Apoyo a la supervisión, análisis de informes, modificaciones contractuales, programación de PAC), que le sean designados del tema de Obras de Mitigación y Sedes._x000a_Emitir los conceptos técnicos de infraestructura/obras y realizar el seguimiento a la estabilidad de las obras contratadas y/o recibidas por el FDL Sumapaz cuyas pólizas estén vigentes, en cumplimiento a la ley 80 de 1993, que trata de los Derechos y Deberes de las Entidades Estatales_x000a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
    <s v="JUAN DAVID"/>
    <s v="CORTES  GOMEZ"/>
    <n v="31102641515"/>
    <s v=" 1) CALIDAD DEL SERVICIO _x000d_2) CUMPLIMIENTO _x000d_"/>
    <s v=" 1) 02/03/2021_ _x000d_2) 02/03/2021_ _x000d_"/>
    <s v=" 1) 30/07/2022_ _x000d_2) 30/07/2022_ _x000d_"/>
    <x v="0"/>
    <x v="0"/>
    <x v="0"/>
    <x v="0"/>
    <n v="57000000"/>
    <n v="0"/>
    <x v="0"/>
    <x v="1"/>
    <x v="0"/>
    <n v="4"/>
    <x v="0"/>
    <x v="0"/>
  </r>
  <r>
    <n v="34418"/>
    <n v="56958"/>
    <x v="0"/>
    <n v="93"/>
    <x v="0"/>
    <x v="0"/>
    <s v="El contrato que se pretende celebrar tendrá por objeto: Prestar los servicios profesionales especializados al Área de Gestión del Desarrollo Local de la Alcaldía Local de Sumapaz._x000d__x000a__x000d__x000a_"/>
    <d v="2021-03-04T00:00:00"/>
    <d v="2021-03-04T00:00:00"/>
    <d v="2022-01-04T00:00:00"/>
    <s v="JAIME ANTONIO MAHECHA QUINTERO"/>
    <n v="79625519"/>
    <n v="75000000"/>
    <n v="0"/>
    <n v="75000000"/>
    <n v="7500000"/>
    <s v="10 mes(es)"/>
    <x v="2"/>
    <s v="3.3.1.16.05.57.1696"/>
    <x v="0"/>
    <x v="0"/>
    <x v="0"/>
    <x v="0"/>
    <x v="0"/>
    <x v="0"/>
    <x v="0"/>
    <x v="0"/>
    <x v="0"/>
    <x v="0"/>
    <s v="CRA. 25 No. 47 A - 16 BLQ. 11 APTO. 225"/>
    <n v="2794330"/>
    <n v="1696"/>
    <s v="GESTIÓN PÚBLICA LOCAL"/>
    <s v="  Cdp 1 354 Fecha 03/03/2021 Valor 75,000,000;"/>
    <s v="  Rp 1 382 Fecha 04/03/2021 Valor 75,000,000;"/>
    <x v="1"/>
    <s v=" "/>
    <x v="0"/>
    <x v="1"/>
    <x v="0"/>
    <x v="1"/>
    <s v=" ADMINISTRACIÓN POLICIAL"/>
    <x v="0"/>
    <s v="390-47-994000058759 con fecha de expedicicon 04/03/2021 con fecha de aprobación 04/03/2021 de ASEGURADORA SOLIDARIA DE COLOMBIA"/>
    <n v="32246"/>
    <s v="21 Meses"/>
    <x v="0"/>
    <s v=""/>
    <s v="Apoyar las etapas de formulación y elaboración de estudios previos de los proyectos de inversión y de los Rubros de Gastos de Funcionamiento que le sean designados relacionados con el Parque Automotor, Inventarios, Sistemas, entre otros._x000a_Apoyar la programación de actividades correspondientes a la organización, ejecución y apoyo a la supervisión de los contratos de Vigilancia y Seguridad, Servicio de Aseo y Cafetería, Papelería, Transporte y Combustible que celebre el Fondo de Desarrollo Local de Sumapaz._x000a_Preparar y presentar al despacho propuestas enfocadas al mejoramiento de la prestación de los servicios._x000a_Asistir y representar a la Administración Local en los espacios de participación del Sector, en las reuniones, comités y capacitaciones, entre otros y, hacer parte de los comités que le sean designados._x000a_Apoyar la verificación técnica, administrativa y financiera de contratos de vigencias anteriores que se le asignen y que se encuentren en proceso de terminación para su respectiva liquidación._x000a_Apoyar las acciones de mejora continua en los servicios que se prestan por el Área de Gestión del Desarrollo Local._x000a_Apoyar al Área de Gestión de Desarrollo Local en la planeación y ejecución del programa para el mantenimiento preventivo y correctivo del parque automotor, equipos y maquinaria de propiedad o tenencia del Fondo de Desarrollo Local de Sumapaz._x000a_Apoyar en el seguimiento de la adecuada prestación de los servicios públicos y en el control de pago de los mismos.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actividades que demande la administración local que corresponda a la naturaleza del contrato y que sean necesarias para la consecución del objeto contractual._x000d__x000a__x000d__x000a_"/>
    <x v="0"/>
    <s v=""/>
    <s v="JAIME ANTONIO"/>
    <s v="MAHECHA  QUINTERO"/>
    <n v="0"/>
    <s v=" 1) CALIDAD DEL SERVICIO _x000d_2) CUMPLIMIENTO _x000d_"/>
    <s v=" 1) 04/03/2021_ _x000d_2) 04/03/2021_ _x000d_"/>
    <s v=" 1) 20/07/2022_ _x000d_2) 20/07/2022_ _x000d_"/>
    <x v="0"/>
    <x v="0"/>
    <x v="0"/>
    <x v="0"/>
    <n v="75000000"/>
    <n v="0"/>
    <x v="0"/>
    <x v="1"/>
    <x v="0"/>
    <n v="4"/>
    <x v="0"/>
    <x v="0"/>
  </r>
  <r>
    <n v="34594"/>
    <n v="55511"/>
    <x v="0"/>
    <n v="94"/>
    <x v="0"/>
    <x v="0"/>
    <s v="El contrato que se pretende celebrar tendrá por objeto: Prestar los servicios profesionales para apoyar la planeación, ejecución y seguimiento de los proyectos de inversión en temas de Cultura que ejecute el Fondo de Desarrollo Local de Sumapaz._x000d__x000a_"/>
    <d v="2021-03-05T00:00:00"/>
    <d v="2021-03-08T00:00:00"/>
    <d v="2022-01-08T00:00:00"/>
    <s v="LUZ YOLANDA LEON FLOREZ"/>
    <n v="28723701"/>
    <n v="57000000"/>
    <n v="0"/>
    <n v="57000000"/>
    <n v="5700000"/>
    <s v="10 mes(es)"/>
    <x v="2"/>
    <s v="3.3.1.16.05.57.1696"/>
    <x v="0"/>
    <x v="0"/>
    <x v="0"/>
    <x v="0"/>
    <x v="0"/>
    <x v="0"/>
    <x v="0"/>
    <x v="0"/>
    <x v="0"/>
    <x v="0"/>
    <s v="CALLE 2 A # 56 - 0"/>
    <n v="7656989"/>
    <n v="1696"/>
    <s v="GESTIÓN PÚBLICA LOCAL"/>
    <s v="  Cdp 1 332 Fecha 25/02/2021 Valor 57,000,000;"/>
    <s v="  Rp 1 398 Fecha 08/03/2021 Valor 57,000,000;"/>
    <x v="1"/>
    <s v=" "/>
    <x v="0"/>
    <x v="1"/>
    <x v="0"/>
    <x v="12"/>
    <s v="  "/>
    <x v="0"/>
    <s v="17-44-101189678 con fecha de expedicicon 08/03/2021 con fecha de aprobación 08/03/2021 de SEGUROS DEL ESTADO"/>
    <n v="32421"/>
    <s v="21 Meses"/>
    <x v="0"/>
    <s v="1999-08-26 00:00:00.0"/>
    <s v="Realizar las etapas de formulación y elaboración de estudios previos de los proyectos de inversión que le sean designados en los temas de Cultura: Actualizar los Documentos Técnicos de Soporte y las Fichas EBI, definir Especificaciones técnicas, realizar estudios de mercado, elaborar análisis del sector, definir criterios de verificación y calificación y condiciones del contrato, entre otros._x000a_Elaborar las fichas técnicas sobre los Estudios Previos de los proyectos designados y presentarlas ante el Comité de Contratación, para sus observaciones y recomendaciones.  Así mismo, atender y/o acatar las recomendaciones y sugerencias pertinentes. _x000a_Apoyar los procesos contractuales de los estudios previos elaborados del Sector de Cultura, (Responder las observaciones en cada etapa, proyectar adendas, verificar y calificar propuestas)._x000d__x000a__x000d__x000a__x000a_Realizar el seguimiento a la ejecución de los contratos (Apoyo a la supervisión, revisión de informes, modificaciones contractuales, programación de PAC), que le sean designados del Sector de Cultura._x000a_Asistir, a las reuniones, comités y capacitaciones, entre otros, representar a la Administración en los espacios del sector y hacer parte de los comités que le sean designados._x000a_Realizar la verificación técnica, administrativa y financiera de contratos de vigencias anteriores que se le asignen y que se encuentren en proceso de terminación para su respectiva liquidación._x000a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Las demás que demande la administración local que corresponda a la naturaleza del contrato y que sean necesarias para la consecución del fin del objeto contractual."/>
    <x v="0"/>
    <s v="luzyolandaleonflorez@hotmail.com"/>
    <s v="LUZ YOLANDA"/>
    <s v="LEON  FLOREZ"/>
    <n v="7656989"/>
    <s v=" 1) CALIDAD DEL SERVICIO _x000d_2) CUMPLIMIENTO _x000d_"/>
    <s v=" 1) 08/03/2021_ _x000d_2) 08/03/2021_ _x000d_"/>
    <s v=" 1) 20/07/2022_ _x000d_2) 20/07/2022_ _x000d_"/>
    <x v="0"/>
    <x v="0"/>
    <x v="0"/>
    <x v="0"/>
    <n v="57000000"/>
    <n v="0"/>
    <x v="0"/>
    <x v="4"/>
    <x v="0"/>
    <n v="8"/>
    <x v="0"/>
    <x v="0"/>
  </r>
  <r>
    <n v="34592"/>
    <n v="54557"/>
    <x v="0"/>
    <n v="95"/>
    <x v="0"/>
    <x v="0"/>
    <s v="El contrato que se pretende celebrar tendrá por objeto:Prestar los servicios como conductor del Carrotanque de propiedad del Fondo de Desarrollo Local de Sumapaz."/>
    <d v="2021-03-08T00:00:00"/>
    <d v="2021-03-08T00:00:00"/>
    <d v="2022-02-07T00:00:00"/>
    <s v="FABIAN LEONARDO PULIDO MORENO"/>
    <n v="1032656406"/>
    <n v="25500000"/>
    <n v="2550000"/>
    <n v="28050000"/>
    <n v="2550000"/>
    <s v="10 mes(es)"/>
    <x v="1"/>
    <s v="3.3.1.16.05.57.1696"/>
    <x v="0"/>
    <x v="0"/>
    <x v="0"/>
    <x v="0"/>
    <x v="0"/>
    <x v="0"/>
    <x v="0"/>
    <x v="0"/>
    <x v="0"/>
    <x v="0"/>
    <s v="KM 46 VIA SAN JUAN DE SUMAPAZ TANQUECITOS"/>
    <n v="9105856"/>
    <n v="1696"/>
    <s v="GESTIÓN PÚBLICA LOCAL"/>
    <s v="  Cdp 1 764 Fecha 16/12/2021 Valor 2,550,000; Cdp 2 222 Fecha 16/02/2021 Valor 25,500,000;"/>
    <s v="  Rp 1 1008 Fecha 29/12/2021 Valor 2,550,000; Rp 2 399 Fecha 08/03/2021 Valor 25,500,000;"/>
    <x v="0"/>
    <s v=" 1 MODIFICACIÓN - ADICIÓN Y PRÓRROGA 28/12/2021 Valor 2550000 Plazo 1 Mes (es) 0 Dia (s); _x000d_"/>
    <x v="0"/>
    <x v="0"/>
    <x v="0"/>
    <x v="0"/>
    <s v="  "/>
    <x v="0"/>
    <s v="390-47-994000058855 con fecha de expedicicon 08/03/2021 con fecha de aprobación 08/03/2021 de ASEGURADORA SOLIDARIA DE COLOMBIA y 39047994000058855 con fecha de expedicicon 28/12/2021 con fecha de aprobación 31/12/2021 de ASEGURADORA SOLIDARIA DE COLOMBIA"/>
    <n v="32419"/>
    <s v="23.5 Meses"/>
    <x v="0"/>
    <s v="1992-04-02 00:00:00.0"/>
    <s v="Conducir, responder y velar por el mantenimiento y adecuada utilización del vehículo de propiedad del FDLS. Absteniéndose de transportar personal no autorizado por la Alcaldía Local de Sumapaz._x000a_Apoyar con el suministro de combustible a los equipos, maquinaria y vehículos pertenecientes del FDLS, elaborar, velar y entregar los informes de combustible emitidos por el equipo de control del carro tanque, solicitar el combustible al Ingeniero encargado del área del parque automotor oportunamente para garantizar la disponibilidad del combustible.  _x000a_Responder y velar por el inventario del carro tanque (galones ACPM).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 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 _x000a_Hacer uso adecuado y permanente de las prendas y elementos de protección entregadas para el desarrollo de sus actividades_x000a_Cumplir con las demás funciones que correspondan con la naturaleza de las actividades objeto del contrato y/o que le sean Asignadas.  "/>
    <x v="0"/>
    <s v="fabianpulido04@gmail.com"/>
    <s v="FABIAN LEONARDO"/>
    <s v="PULIDO  MORENO"/>
    <n v="0"/>
    <s v=" 1) CALIDAD DEL SERVICIO _x000d_2) CUMPLIMIENTO _x000d_3) CALIDAD DEL SERVICIO _x000d_4) CUMPLIMIENTO _x000d_"/>
    <s v=" 1) 08/03/2021_ _x000d_2) 08/03/2021_ _x000d_3) 28/12/2021_ _x000d_4) 28/12/2021_ _x000d_"/>
    <s v=" 1) 15/07/2022_ _x000d_2) 15/07/2022_ _x000d_3) 15/08/2022_ _x000d_4) 15/08/2022_ _x000d_"/>
    <x v="0"/>
    <x v="0"/>
    <x v="0"/>
    <x v="0"/>
    <n v="25500000"/>
    <n v="0"/>
    <x v="0"/>
    <x v="1"/>
    <x v="0"/>
    <n v="7"/>
    <x v="5"/>
    <x v="0"/>
  </r>
  <r>
    <n v="34508"/>
    <n v="57567"/>
    <x v="0"/>
    <n v="96"/>
    <x v="0"/>
    <x v="1"/>
    <s v="El contrato que se pretende celebrar tendrá por objeto:  CONTRATAR LA PRESTACIÓN DE SERVICIOS DE VIGILANCIA Y SEGURIDAD PRIVADA CON ARMAS, PARA LAS SEDES DE LA ALCALDIA LOCAL DE SUMAPAZ."/>
    <d v="2021-03-05T00:00:00"/>
    <d v="2021-03-06T00:00:00"/>
    <d v="2021-04-25T00:00:00"/>
    <s v="SEGURIDAD LAS AMERICAS LTDA"/>
    <n v="860518862"/>
    <n v="25293289"/>
    <n v="12646644"/>
    <n v="37939933"/>
    <n v="22317608"/>
    <s v="34 día(s)"/>
    <x v="4"/>
    <n v="19738"/>
    <x v="0"/>
    <x v="0"/>
    <x v="0"/>
    <x v="0"/>
    <x v="1"/>
    <x v="0"/>
    <x v="1"/>
    <x v="0"/>
    <x v="1"/>
    <x v="0"/>
    <s v="CALLE 45 # 67 A - 49"/>
    <s v=""/>
    <n v="1"/>
    <s v="SERVICIOS DE PROTECCIÓN (GUARDAS DE SEGURIDAD)"/>
    <s v="  Cdp 1 466 Fecha 16/04/2021 Valor 4,463,521; Cdp 2 427 Fecha 08/04/2021 Valor 8,183,123; Cdp 3 333 Fecha 25/02/2021 Valor 25,399,212;"/>
    <s v="  Rp 1 594 Fecha 19/04/2021 Valor 4,463,521; Rp 2 508 Fecha 08/04/2021 Valor 8,183,123; Rp 3 387 Fecha 05/03/2021 Valor 25,293,289;"/>
    <x v="2"/>
    <s v=" 1 MODIFICACIÓN - ADICIÓN Y PRÓRROGA 08/04/2021 Valor 8183123 Plazo 0 Mes (es) 11 Dia (s); _x000d_2 MODIFICACIÓN - ADICIÓN Y PRÓRROGA 17/04/2021 Valor 4463521 Plazo 0 Mes (es) 6 Dia (s); _x000d_"/>
    <x v="0"/>
    <x v="2"/>
    <x v="1"/>
    <x v="13"/>
    <s v=""/>
    <x v="8"/>
    <s v="1544101239589 con fecha de expedicicon 12/04/2021 con fecha de aprobación 12/04/2021 de SEGUROS DEL ESTADO y 15-44-101239589 con fecha de expedicicon 19/04/2021 con fecha de aprobación 19/04/2021 de SEGUROS DEL ESTADO y 15-44-101239589 con fecha de expedicicon 05/03/2021 con fecha de aprobación 05/03/2021 de SEGUROS DEL ESTADO"/>
    <s v="FDLSUMMC 066-2021"/>
    <s v="29.5 Meses"/>
    <x v="0"/>
    <s v=""/>
    <s v="1._x0009_PROVEER EL PERSONAL SUFICIENTE E IDÓNEO PARA EL CUMPLIMIENTO DEL CONTRATO, CON LOS REQUISITOS DE ESTUDIOS Y EXPERIENCIA REQUERIDOS, ASÍ COMO PROVEER AL PERSONAL DE LOS MEDIOS DE TRABAJO QUE PERMITAN PRESTAR EL SERVICIO DE MANERA EFICIENTE Y OPORTUNA._x000d__x000a__x000d__x000a_2._x0009_INFORMAR AL SUPERVISOR DEL CONTRATO Y A LA ALCALDESA LOCAL DE SUMAPAZ, CUALQUIER ANOMALÍA, IRREGULARIDAD, IMPREVISTO, ETC., QUE SE PRESENTE CON LA PRESTACIÓN DEL SERVICIO. _x000d__x000a__x000d__x000a_3._x0009_PROPONER A LA ALCALDESA LOCAL DE SUMAPAZ LOS CORRECTIVOS NECESARIOS EN MATERIA DE SEGURIDAD PARA LAS SEDES EN LAS QUE EJERZA EL SERVICIO. _x000d__x000a__x000d__x000a_4._x0009_DAR CUMPLIMIENTO A LA DIRECTIVAS Y NORMATIVIDAD VIGENTE PARA CONSERVAR EL MEDIO AMBIENTE, GUÍAS VERDES._x000d__x000a__x000d__x000a_5._x0009_DAR CUMPLIMIENTO A LAS NORMAS QUE EN MATERIA DE HIGIENE, SEGURIDAD Y SALUD OCUPACIONAL APLICAN PARA LOS TRABAJADORES QUE PRESTEN LOS SERVICIOS EN LA ALCALDÍA LOCAL DE SUMAPAZ.  _x000d__x000a__x000d__x000a_6._x0009_REMITIR MENSUALMENTE JUNTO CON EL INFORME DE ACTIVIDADES, LAS PLANILLAS DE PAGOS DE APORTES AL SISTEMA DE SEGURIDAD SOCIAL, DONDE SE PUEDA VERIFICAR QUE EL PERSONAL QUE PRESTA EL SERVICIO ESTÁ AL DÍA EN SUS PAGOS DE DICHO SISTEMA._x000d__x000a__x000d__x000a_7._x0009_LLEVAR EL REGISTRO A DIARIO DEL INGRESO DE VISITANTES, PRESENTANDO DENTRO DEL INFORME DE ACTIVIDADES, LA BASE DE DATOS DEL MISMO._x000d__x000a__x000d__x000a_8._x0009_PRESENTAR JUNTO CON EL INFORME MENSUAL DE ACTIVIDADES LAS PLANILLAS DE RECORRIDO DEL SUPERVISOR._x000d__x000a__x000d__x000a_9._x0009_MANTENER VIGENTES LAS LICENCIAS EXIGIDAS DE LOS EQUIPOS, ASOIACIONES, REDES, ETC., QUE SE ESTIPULAN EN LOS ESTUDIOS PREVIOS, DE CONFORMIDAD CON LA NORMATIVIDAD VIGENTE, DURANTE LA EJECUCIÓN DEL CONTRATO._x000d__x000a__x000d__x000a_8.4.2 DEL COORDINADOR._x000d__x000a__x000d__x000a_1._x0009_COORDINAR CON LOS SUPERVISORES DE LA EMPRESA LA CORRECTA Y ADECUADA EJECUCIÓN DEL OBJETO DEL CONTRATO._x000d__x000a_2._x0009_COORDINAR CON EL SUPERVISOR DEL CONTRATO DESIGNADO POR EL FONDO LA CORRECTA Y ADECUADA PRESTACIÓN DEL SERVICIO MEDIANTE VISITA MÍNIMO UNA (1) VEZ A LA SEMANA A LAS INSTALACIONES DE LA ALCALDÍA LOCAL DE SUMAPAZ_x000d__x000a_3._x0009_ATENDER Y DAR RESPUESTA OPORTUNA A LOS REQUERIMIENTOS DE SERVICIOS, SOLICITUDES Y RECLAMACIONES QUE FORMULE EL FONDO._x000d__x000a_4._x0009_REALIZAR INSPECCIONES PERIÓDICAS PARA LA VERIFICACIÓN DEL CUMPLIMIENTO EN LA PRESTACIÓN DEL SERVICIO POR PARTE DEL PERSONAL, DE ACUERDO CON LOS PARÁMETROS ESTABLECIDOS PARA TAL FIN POR PARTE DEL CONTRATISTA._x000d__x000a_5._x0009_ESTABLECER CONDICIONES DE RIESGO, DETECTAR OPORTUNAMENTE Y CORREGIR LOS PROBLEMAS EN LA PRESTACIÓN D EL SERVICIO_x000d__x000a_6._x0009_CONOCER PERFECTAMENTE LA PARTE TÉCNICA Y OPERATIVA DEL CONTRATO  PARA COORDINAR TODOS LOS ASPECTOS RELACIONADOS CON LA CORRECTA EJECUCIÓN DEL MISMO. _x000d__x000a_7._x0009_DETERMINAR, AUTORIZAR Y EJECUTAR LOS CAMBIOS O RELEVOS DE PERSONAL QUE SEA NECESARIOS O CUANDO EL FONDO DE DESARROLLO LOCAL DE SUMAPAZ  LO SOLICITE, TENIENDO EN CUENTA QUE EL REEMPLAZO REÚNA EL PERFIL ADECUADO Y ESTÉ DEBIDAMENTE CAPACITADO._x000d__x000a_8._x0009_PONER A DISPOSICIÓN DE LOS FUNCIONARIOS QUE EJERCERÁN EL CONTROL DE EJECUCIÓN DEL  CONTRATO,  TODOS LOS DOCUMENTOS QUE HAYAN SIDO IMPLANTADOS POR EL CONTRATISTA, COMO CONTROLES, PARA LA ADECUADA PRESTACIÓN DEL SERVICIO._x000d__x000a_"/>
    <x v="2"/>
    <s v=""/>
    <s v=" "/>
    <s v="  "/>
    <n v="0"/>
    <s v=" 1) CUMPLIMIENTO _x000d_2) SALARIOS Y/O PRESTACIONES SOCIALES _x000d_3) CALIDAD DEL SERVICIO _x000d_4) RESPONSABILIDAD CIVIL EXTRACONTRACTUAL _x000d_5) CUMPLIMIENTO _x000d_6) CALIDAD DEL SERVICIO _x000d_7) SALARIOS Y/O PRESTACIONES SOCIALES _x000d_8) RESPONSABILIDAD CIVIL EXTRACONTRACTUAL _x000d_9) CUMPLIMIENTO _x000d_10) SALARIOS Y/O PRESTACIONES SOCIALES _x000d_11) CALIDAD DEL SERVICIO _x000d_12) RESPONSABILIDAD CIVIL EXTRACONTRACTUAL _x000d_"/>
    <s v=" 1) 12/04/2021_ _x000d_2) 12/04/2021_ _x000d_3) 12/04/2021_ _x000d_4) 12/04/2021_ _x000d_5) 19/04/2021_ _x000d_6) 19/04/2021_ _x000d_7) 19/04/2021_ _x000d_8) 19/04/2021_ _x000d_9) 05/03/2021_ _x000d_10) 05/03/2021_ _x000d_11) 05/03/2021_ _x000d_12) 08/04/2021_ _x000d_"/>
    <s v=" 1) 29/10/2021_ _x000d_2) 29/04/2024_ _x000d_3) 29/10/2021_ _x000d_4) 29/04/2021_ _x000d_5) 29/11/2021_ _x000d_6) 29/11/2021_ _x000d_7) 05/05/2024_ _x000d_8) 05/05/2021_ _x000d_9) 08/10/2021_ _x000d_10) 08/04/2024_ _x000d_11) 25/10/2021_ _x000d_12) 08/04/2021_ _x000d_"/>
    <x v="1"/>
    <x v="1"/>
    <x v="0"/>
    <x v="0"/>
    <n v="25399212"/>
    <n v="105923"/>
    <x v="0"/>
    <x v="3"/>
    <x v="0"/>
    <n v="25"/>
    <x v="6"/>
    <x v="1"/>
  </r>
  <r>
    <n v="34697"/>
    <n v="56299"/>
    <x v="0"/>
    <n v="97"/>
    <x v="0"/>
    <x v="0"/>
    <s v="El contrato que se pretende celebrar tendrá por objeto: ¿Prestar los servicios como Auxiliar administrativo para el Centro de Servicios de Santa Rosa¿."/>
    <d v="2021-03-09T00:00:00"/>
    <d v="2021-03-11T00:00:00"/>
    <d v="2022-01-11T00:00:00"/>
    <s v="EDISON FERNEY MARTINEZ MOLINA"/>
    <n v="1023019730"/>
    <n v="23000000"/>
    <n v="0"/>
    <n v="23000000"/>
    <n v="2300000"/>
    <s v="10 mes(es)"/>
    <x v="2"/>
    <s v="3.3.1.16.05.57.1696"/>
    <x v="0"/>
    <x v="0"/>
    <x v="0"/>
    <x v="0"/>
    <x v="0"/>
    <x v="0"/>
    <x v="0"/>
    <x v="0"/>
    <x v="0"/>
    <x v="0"/>
    <s v="KM 6 VEREDA LAS AURAS CTO NAZARETH"/>
    <s v=""/>
    <n v="1696"/>
    <s v="GESTIÓN PÚBLICA LOCAL"/>
    <s v="  Cdp 1 320 Fecha 23/02/2021 Valor 23,000,000;"/>
    <s v="  Rp 1 414 Fecha 11/03/2021 Valor 23,000,000;"/>
    <x v="1"/>
    <s v=" "/>
    <x v="0"/>
    <x v="0"/>
    <x v="0"/>
    <x v="0"/>
    <s v="  "/>
    <x v="0"/>
    <s v="17-44-101189713 con fecha de expedicicon 09/03/2021 con fecha de aprobación 10/03/2021 de SEGUROS DEL ESTADO"/>
    <n v="32523"/>
    <s v="26.6 Meses"/>
    <x v="0"/>
    <s v="1997-03-09 00:00:00.0"/>
    <s v="1._x0009_Apoyar las acciones para el adecuado funcionamiento y operación de las sedes de la Alcaldía local de sumapaz, teniendo en cuenta que las actividades tendrán que adelantarse principalmente en el Centro de Servicios de Santa Rosa._x000a_2._x0009_Apoyar al despacho del (la) Alcalde(sa) Local en la realización de las diferentes diligencias de orden institucional que se adelantan en cumplimiento de las funciones asignadas. _x000a_3._x0009_Apoyar al área de Gestión del Desarrollo Local, en la atención a la ciudadanía que requiera información, en la recepción y trámite de los que documentos que se radiquen en el Centro de Servicios Santa Rosa. _x000a_4._x0009_Adelantar el desarrollo de actividades en el Centro de Servicios de Santa Rosa y apoyar las acciones para el adecuado funcionamiento y operación de las corregidurías y/o sedes de la Alcaldía local de sumapaz_x000a_5._x0009_Apoyar al área de Gestión del Desarrollo Local en la elaboración de informes y manejo de los aplicativos diseñados para el manejo y control de la gestión documental. _x000a_6._x0009_Levantar listado de asistencia y actas de los diferentes eventos que se desarrollen por parte de la Alcaldía Local en el Centro de Servicios Santa Rosa, así como apoyar logísticamente a la administración local en los eventos que se organicen en el territorio. _x000a_7._x0009_Llevar el archivo de la documentación que llegue a la dependencia, acorde con la normatividad vigente y la política de Gestión de Calidad establecida por la Secretaría de Gobierno. _x000a_8._x0009_Las demás que demande la administración local que corresponda a la naturaleza del contrato y que sean necesarias para la consecución del fin del objeto contractual. "/>
    <x v="0"/>
    <s v=""/>
    <s v="EDISON FERNEY"/>
    <s v="MARTINEZ  MOLINA"/>
    <n v="0"/>
    <s v=" 1) CALIDAD DEL SERVICIO _x000d_2) CUMPLIMIENTO _x000d_"/>
    <s v=" 1) 09/03/2021_ _x000d_2) 09/03/2021_ _x000d_"/>
    <s v=" 1) 20/07/2022_ _x000d_2) 20/07/2022_ _x000d_"/>
    <x v="0"/>
    <x v="0"/>
    <x v="0"/>
    <x v="0"/>
    <n v="23000000"/>
    <n v="0"/>
    <x v="0"/>
    <x v="2"/>
    <x v="0"/>
    <n v="11"/>
    <x v="0"/>
    <x v="0"/>
  </r>
  <r>
    <n v="34991"/>
    <n v="57152"/>
    <x v="0"/>
    <n v="98"/>
    <x v="0"/>
    <x v="0"/>
    <s v="El contrato que se pretende celebrar tendrá por objeto: ¿Prestar los servicios como Auxiliar Administrativo en los procesos financieros del Área De Gestión De Desarrollo Local de la Alcaldía Local De Sumapaz._x000d__x000a_"/>
    <d v="2021-03-11T00:00:00"/>
    <d v="2021-03-13T00:00:00"/>
    <d v="2022-01-13T00:00:00"/>
    <s v="MARTHA LILIANA CARRERO VILLAMIL"/>
    <n v="52809596"/>
    <n v="26000000"/>
    <n v="0"/>
    <n v="26000000"/>
    <n v="2600000"/>
    <s v="10 mes(es)"/>
    <x v="2"/>
    <s v="3.3.1.16.05.57.1696"/>
    <x v="0"/>
    <x v="0"/>
    <x v="0"/>
    <x v="0"/>
    <x v="0"/>
    <x v="0"/>
    <x v="0"/>
    <x v="0"/>
    <x v="0"/>
    <x v="0"/>
    <s v="CALLE 82 B # 95 B - 15"/>
    <n v="4963359"/>
    <n v="1696"/>
    <s v="GESTIÓN PÚBLICA LOCAL"/>
    <s v="  Cdp 1 359 Fecha 04/03/2021 Valor 26,000,000;"/>
    <s v="  Rp 1 423 Fecha 12/03/2021 Valor 26,000,000;"/>
    <x v="1"/>
    <s v=" "/>
    <x v="0"/>
    <x v="0"/>
    <x v="0"/>
    <x v="3"/>
    <s v="  "/>
    <x v="0"/>
    <s v="2928536-7 con fecha de expedicicon 12/03/2021 con fecha de aprobación 13/03/2021 de SURAMERICANA DE SEGUROS"/>
    <n v="32817"/>
    <s v="21 Meses"/>
    <x v="0"/>
    <s v="1991-08-28 00:00:00.0"/>
    <s v="Apoyar administrativamente las actividades que se realizan en la gestión financiera y presupuestal del Área de Gestión del Desarrollo Local._x000a_Apoyar en la recopilación de información para la proyección de respuestas a la comunidad y a las entidades sobre los temas relacionados con la información financiera._x000a_Apoyar en la recopilación de la información mensual que se debe reportar en el aplicativo SIVICOF._x000a_Corroborar que los informes que lleguen para el proceso de pago estén relacionados en la programación de PAC mensual._x000a_Manejar el sistema de correspondencia institucional (ORFEO), así como el correo electrónico y demás aplicativos que sean del resorte del área._x000d__x000a__x000d__x000a__x000a_Apoyar al área en el manejo y actualización de las bases de datos de la dependencia. _x000a_Apoyar a los profesionales del área, en la asistencia a comités, mesas de trabajo, consejos y reuniones que sean convocados y en la elaboración y proyección de las actas de reunión que le sean designadas._x000a_Las demás que demande la administración local que corresponda a la naturaleza del contrato y que sean necesarias para la consecución del fin del objeto contractual. "/>
    <x v="0"/>
    <s v="marthapc08@hotmail.com"/>
    <s v="MARTHA LILIANA"/>
    <s v="CARRERO  VILLAMIL"/>
    <n v="0"/>
    <s v=" 1) CALIDAD DEL SERVICIO _x000d_2) CUMPLIMIENTO _x000d_"/>
    <s v=" 1) 12/03/2021_ _x000d_2) 12/03/2021_ _x000d_"/>
    <s v=" 1) 20/07/2022_ _x000d_2) 20/07/2022_ _x000d_"/>
    <x v="0"/>
    <x v="0"/>
    <x v="0"/>
    <x v="0"/>
    <n v="26000000"/>
    <n v="0"/>
    <x v="0"/>
    <x v="0"/>
    <x v="0"/>
    <n v="13"/>
    <x v="0"/>
    <x v="0"/>
  </r>
  <r>
    <n v="34904"/>
    <n v="54510"/>
    <x v="0"/>
    <n v="99"/>
    <x v="0"/>
    <x v="0"/>
    <s v="El contrato que se pretende celebrar tendrá por objeto: ¿Prestar los servicios como ayudantes de Maquinaria Pesada de propiedad o tenencia del Fondo de Desarrollo Local de Sumapaz¿."/>
    <d v="2021-03-11T00:00:00"/>
    <d v="2021-03-12T00:00:00"/>
    <d v="2022-01-12T00:00:00"/>
    <s v="EDISON JOAQUIN BECERRA  GONZALEZ"/>
    <n v="1055314053"/>
    <n v="25000000"/>
    <n v="0"/>
    <n v="25000000"/>
    <n v="2500000"/>
    <s v="10 mes(es)"/>
    <x v="2"/>
    <s v="3.3.1.16.05.57.1696"/>
    <x v="0"/>
    <x v="0"/>
    <x v="0"/>
    <x v="0"/>
    <x v="0"/>
    <x v="0"/>
    <x v="0"/>
    <x v="0"/>
    <x v="0"/>
    <x v="0"/>
    <s v="CALLE 91 SUR # 14 B - 12"/>
    <s v=""/>
    <n v="1696"/>
    <s v="GESTIÓN PÚBLICA LOCAL"/>
    <s v="  Cdp 1 235 Fecha 17/02/2021 Valor 200,000,000;"/>
    <s v="  Rp 1 417 Fecha 12/03/2021 Valor 25,000,000;"/>
    <x v="1"/>
    <s v=" "/>
    <x v="0"/>
    <x v="0"/>
    <x v="0"/>
    <x v="0"/>
    <s v="  "/>
    <x v="0"/>
    <s v="29269733 con fecha de expedicicon 11/03/2021 con fecha de aprobación 12/03/2021 de SURAMERICANA DE SEGUROS"/>
    <n v="32730"/>
    <s v="10 Meses"/>
    <x v="0"/>
    <s v="1993-03-29 00:00:00.0"/>
    <s v="Apoyar la actividad de engrase, tanqueo y limpieza de la maquinaria y vehículos pesados del FDLS. _x000a_Realizar actividades inherentes al mantenimiento de las vías y atención de emergencias, tales como: rocería, retiro de obstáculos, limpieza de alcantarillas, limpieza de cunetas, remoción de derrumbes menores, función de paleteros en los cierres parciales de vías y aquellas que se consideren necesarias para garantizar la movilidad._x000a_Apoyar la recolección de material aprovechable en los corregimientos de Nazareth, Beta-nia y San Juan_x000a_Apoyar la limpieza y adecuación de los pozos sépticos localizados en los corregimientos de Nazareth, Betania y San Juan de la Localidad._x000a_Hacer uso adecuado y permanente de las prendas y elementos de protección entregadas para el desarrollo de sus actividades._x000a_Ejecutar las demás actividades que le sean asignadas por el supervisor o apoyo a la supervisión"/>
    <x v="0"/>
    <s v="maryediaz@hotmail.com"/>
    <s v="EDISON JOAQUIN"/>
    <s v="BECERRA   GONZALEZ"/>
    <n v="3222110636"/>
    <s v=" 1) CALIDAD DEL SERVICIO _x000d_2) CUMPLIMIENTO _x000d_"/>
    <s v=" 1) 11/03/2021_ _x000d_2) 11/03/2021_ _x000d_"/>
    <s v=" 1) 26/07/2022_ _x000d_2) 26/07/2022_ _x000d_"/>
    <x v="0"/>
    <x v="0"/>
    <x v="0"/>
    <x v="0"/>
    <n v="200000000"/>
    <n v="175000000"/>
    <x v="0"/>
    <x v="5"/>
    <x v="0"/>
    <n v="12"/>
    <x v="0"/>
    <x v="0"/>
  </r>
  <r>
    <n v="34902"/>
    <n v="54517"/>
    <x v="0"/>
    <n v="100"/>
    <x v="0"/>
    <x v="0"/>
    <s v="El contrato que se pretende celebrar tendrá por objeto: Prestar los servicios como Conductor de Vehículos Pesados de propiedad o tenencia del Fondo de Desarrollo Local de Sumapaz."/>
    <d v="2021-03-11T00:00:00"/>
    <d v="2021-03-12T00:00:00"/>
    <d v="2022-01-12T00:00:00"/>
    <s v="GERMAN  ROMERO ROMAN"/>
    <n v="79632409"/>
    <n v="25500000"/>
    <n v="0"/>
    <n v="25500000"/>
    <n v="2550000"/>
    <s v="10 mes(es)"/>
    <x v="2"/>
    <s v="3.3.1.16.05.57.1696"/>
    <x v="0"/>
    <x v="0"/>
    <x v="0"/>
    <x v="0"/>
    <x v="0"/>
    <x v="0"/>
    <x v="0"/>
    <x v="0"/>
    <x v="0"/>
    <x v="0"/>
    <s v="CARRERA 4 A # 93 - 5 SUR"/>
    <s v=""/>
    <n v="1696"/>
    <s v="GESTIÓN PÚBLICA LOCAL"/>
    <s v="  Cdp 1 219 Fecha 16/02/2021 Valor 280,500,000;"/>
    <s v="  Rp 1 418 Fecha 12/03/2021 Valor 25,500,000;"/>
    <x v="1"/>
    <s v=" "/>
    <x v="0"/>
    <x v="0"/>
    <x v="0"/>
    <x v="0"/>
    <s v="  "/>
    <x v="0"/>
    <s v="2926529-6 con fecha de expedicicon 11/03/2021 con fecha de aprobación 12/03/2021 de SURAMERICANA DE SEGUROS"/>
    <n v="32728"/>
    <s v="22.5 Meses"/>
    <x v="0"/>
    <s v="1976-04-10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
    <s v="GERMAN "/>
    <s v="ROMERO  ROMAN"/>
    <n v="3223037819"/>
    <s v=" 1) CALIDAD DEL SERVICIO _x000d_2) CUMPLIMIENTO _x000d_"/>
    <s v=" 1) 11/03/2021_ _x000d_2) 11/03/2021_ _x000d_"/>
    <s v=" 1) 27/07/2022_ _x000d_2) 27/07/2022_ _x000d_"/>
    <x v="0"/>
    <x v="0"/>
    <x v="0"/>
    <x v="0"/>
    <n v="280500000"/>
    <n v="255000000"/>
    <x v="0"/>
    <x v="1"/>
    <x v="0"/>
    <n v="12"/>
    <x v="0"/>
    <x v="0"/>
  </r>
  <r>
    <n v="34903"/>
    <n v="57149"/>
    <x v="0"/>
    <n v="101"/>
    <x v="0"/>
    <x v="0"/>
    <s v="El contrato que se pretende celebrar tendrá por objeto: objeto ¿Prestar sus servicios profesionales para apoyar al equipo de prensa y comunicaciones de la Alcaldía Local en la realización de productos y piezas digitales, impresas y publicitarias de gran formato y de animación gráfica, así como apoyar la producción y montaje de eventos."/>
    <d v="2021-03-11T00:00:00"/>
    <d v="2021-03-13T00:00:00"/>
    <d v="2022-01-12T00:00:00"/>
    <s v="JENNY  VIVIANA CASTAÑEDA RAMIREZ"/>
    <n v="1012368691"/>
    <n v="49500000"/>
    <n v="5500000"/>
    <n v="55000000"/>
    <n v="5500000"/>
    <s v="9 mes(es)"/>
    <x v="0"/>
    <s v="3.3.1.16.05.57.1696"/>
    <x v="0"/>
    <x v="0"/>
    <x v="0"/>
    <x v="0"/>
    <x v="0"/>
    <x v="0"/>
    <x v="0"/>
    <x v="0"/>
    <x v="0"/>
    <x v="0"/>
    <s v="CALLE 181 C # 13 - 91"/>
    <s v=""/>
    <n v="1696"/>
    <s v="GESTIÓN PÚBLICA LOCAL"/>
    <s v="  Cdp 1 726 Fecha 09/12/2021 Valor 5,500,000; Cdp 2 358 Fecha 04/03/2021 Valor 49,500,000;"/>
    <s v="  Rp 1 941 Fecha 10/12/2021 Valor 5,500,000; Rp 2 419 Fecha 12/03/2021 Valor 49,500,000;"/>
    <x v="0"/>
    <s v=" 1 MODIFICACIÓN - ADICIÓN Y PRÓRROGA 10/12/2021 Valor 5500000 Plazo 0 Mes (es) 30 Dia (s); _x000d_"/>
    <x v="0"/>
    <x v="1"/>
    <x v="0"/>
    <x v="1"/>
    <s v="  "/>
    <x v="0"/>
    <s v="2928125-3 con fecha de expedicicon 11/03/2021 con fecha de aprobación 12/03/2021 de SURAMERICANA DE SEGUROS y 2928125¿3 con fecha de expedicicon 10/12/2021 con fecha de aprobación 10/12/2021 de SURAMERICANA DE SEGUROS y 2928125¿3 con fecha de expedicicon 10/12/2021 con fecha de aprobación 10/12/2021 de SURAMERICANA DE SEGUROS"/>
    <n v="32729"/>
    <s v="21 Meses"/>
    <x v="0"/>
    <s v="1990-07-24 00:00:00.0"/>
    <s v="Desarrollar o diseñar las piezas gráficas para los contenidos de las redes sociales y sitio web de la Alcaldía Local._x000d__x000a__x000d__x000a__x000a_Realizar la adaptación gráfica de las campañas de la Alcaldía Local con el fin de lograr uniformidad en los mensajes y mantener un cronograma actualizado de las fechas de solicitud y entrega de las respectivas piezas. _x000a_Hacer seguimiento a la impresión y distribución de las piezas gráficas elaboradas para la estrategia digital y las campañas internas y externas de la Alcaldía Local._x000a_Realizar la producción de contenidos audiovisuales en diferentes plataformas, tales como animación y video, en diversos medios y soportes._x000d__x000a__x000d__x000a__x000a_Diseñar el montaje de piezas audiovisuales para la divulgación de las diferentes campañas y proyectos de la entidad._x000a_Realizar la conceptualización de contenidos y proyectos para su realización audiovisual"/>
    <x v="0"/>
    <s v=""/>
    <s v="JENNY  VIVIANA"/>
    <s v="CASTAÑEDA  RAMIREZ"/>
    <n v="0"/>
    <s v=" 1) CALIDAD DEL SERVICIO _x000d_2) CUMPLIMIENTO _x000d_3) CALIDAD DEL SERVICIO _x000d_4) CUMPLIMIENTO _x000d_"/>
    <s v=" 1) 11/03/2021_ _x000d_2) 11/03/2021_ _x000d_3) 10/12/2021_ _x000d_4) 10/12/2021_ _x000d_"/>
    <s v=" 1) 26/07/2022_ _x000d_2) 26/07/2022_ _x000d_3) 27/07/2022_ _x000d_4) 27/07/2022_ _x000d_"/>
    <x v="0"/>
    <x v="0"/>
    <x v="0"/>
    <x v="0"/>
    <n v="49500000"/>
    <n v="0"/>
    <x v="0"/>
    <x v="6"/>
    <x v="0"/>
    <n v="12"/>
    <x v="0"/>
    <x v="0"/>
  </r>
  <r>
    <n v="34901"/>
    <n v="55940"/>
    <x v="0"/>
    <n v="102"/>
    <x v="0"/>
    <x v="0"/>
    <s v="El contrato que se pretende celebrar tendrá por objeto: Prestar los servicios de apoyo administrativo en los procesos que se adelantan en el almacén de la Alcaldía Local De Sumapaz"/>
    <d v="2021-03-11T00:00:00"/>
    <d v="2021-03-12T00:00:00"/>
    <d v="2021-06-11T00:00:00"/>
    <s v="ANDREI  ESTEBAN  VARGAS  BENITEZ"/>
    <n v="1030591646"/>
    <n v="7800000"/>
    <n v="0"/>
    <n v="7800000"/>
    <n v="2600000"/>
    <s v="3 mes(es)"/>
    <x v="2"/>
    <s v="3.3.1.16.05.57.1696"/>
    <x v="0"/>
    <x v="0"/>
    <x v="0"/>
    <x v="0"/>
    <x v="0"/>
    <x v="0"/>
    <x v="1"/>
    <x v="0"/>
    <x v="0"/>
    <x v="0"/>
    <s v="CARRERA 72 K # 39 A - 27 SUR"/>
    <s v=""/>
    <n v="1696"/>
    <s v="GESTIÓN PÚBLICA LOCAL"/>
    <s v="  Cdp 1 353 Fecha 02/03/2021 Valor 26,000,000;"/>
    <s v="  Rp 1 424 Fecha 12/03/2021 Valor 7,800,000;"/>
    <x v="1"/>
    <s v=" "/>
    <x v="0"/>
    <x v="0"/>
    <x v="0"/>
    <x v="0"/>
    <s v="  "/>
    <x v="0"/>
    <s v="2926515-3 con fecha de expedicicon 11/03/2021 con fecha de aprobación 12/03/2021 de SURAMERICANA DE SEGUROS"/>
    <n v="32727"/>
    <s v="24.3 Meses"/>
    <x v="0"/>
    <s v="1991-05-13 00:00:00.0"/>
    <s v="Apoyar la obtención de soportes, para el proceso de elaboración de conciliaciones en los módulos de inventarios y contabilidad, del aplicativo utilizado para tal fin, tanto de los usuarios de la entidad como de las demás entidades externas, a fin de dejar evidencias escritas firmadas por los responsables. _x000a_Apoyar la realización del inventario y su actualización, de los bienes muebles e inmuebles propiedad del Fondo de Desarrollo Local de Sumapaz y de los que fuere responsable, así como apoyar en la atención y despacho de bienes muebles a las diferentes dependencias conforme a los procedimientos establecidos._x000a_Apoyar al responsable del almacén para mantener el control de las existencias en el almacén del Fondo de Desarrollo local, de acuerdo con los métodos, procedimientos y mecanismos de registro adoptados._x000a_Apoyar al almacenista en el correcto diligenciamiento de los comprobantes de ingreso y salida de bienes del almacén del Fondo de Desarrollo, de acuerdo con los soportes correspondientes_x000a_Apoyar la preparación de los informes que requieran los órganos de control y demás entidades de orden estatal._x000a_Las demás que demande la administración local que corresponda a la naturaleza del contrato y que sean necesarias para la consecución del fin del objeto contractual. "/>
    <x v="0"/>
    <s v=""/>
    <s v="ANDREI  ESTEBAN "/>
    <s v="VARGAS   BENITEZ"/>
    <n v="0"/>
    <s v=" 1) CALIDAD DEL SERVICIO _x000d_2) CUMPLIMIENTO _x000d_"/>
    <s v=" 1) 11/03/2021_ _x000d_2) 11/03/2021_ _x000d_"/>
    <s v=" 1) 21/12/2021_ _x000d_2) 21/12/2021_ _x000d_"/>
    <x v="0"/>
    <x v="0"/>
    <x v="0"/>
    <x v="0"/>
    <n v="26000000"/>
    <n v="18200000"/>
    <x v="0"/>
    <x v="1"/>
    <x v="0"/>
    <n v="11"/>
    <x v="4"/>
    <x v="1"/>
  </r>
  <r>
    <n v="35190"/>
    <n v="54517"/>
    <x v="0"/>
    <n v="103"/>
    <x v="0"/>
    <x v="0"/>
    <s v="El contrato que se pretende celebrar tendrá por objeto: Prestar los servicios como Conductor de Vehículos Pesados de propiedad o tenencia del Fondo de Desarrollo Local de Sumapaz."/>
    <d v="2021-03-16T00:00:00"/>
    <d v="2021-03-17T00:00:00"/>
    <d v="2022-01-17T00:00:00"/>
    <s v="EDUAR  IVAN AVENDAÑO  BAUTISTA"/>
    <n v="80742188"/>
    <n v="25500000"/>
    <n v="0"/>
    <n v="25500000"/>
    <n v="2550000"/>
    <s v="10 mes(es)"/>
    <x v="2"/>
    <s v="3.3.1.16.05.57.1696"/>
    <x v="0"/>
    <x v="0"/>
    <x v="0"/>
    <x v="0"/>
    <x v="0"/>
    <x v="0"/>
    <x v="0"/>
    <x v="0"/>
    <x v="0"/>
    <x v="0"/>
    <s v="CALLE 23 C # 69 F - 65"/>
    <n v="3212364344"/>
    <n v="1696"/>
    <s v="GESTIÓN PÚBLICA LOCAL"/>
    <s v="  Cdp 1 219 Fecha 16/02/2021 Valor 280,500,000;"/>
    <s v="  Rp 1 449 Fecha 17/03/2021 Valor 25,500,000;"/>
    <x v="1"/>
    <s v=" "/>
    <x v="0"/>
    <x v="0"/>
    <x v="0"/>
    <x v="0"/>
    <s v="  "/>
    <x v="0"/>
    <s v="2932183-6 con fecha de expedicicon 16/03/2021 con fecha de aprobación 16/03/2021 de SURAMERICANA DE SEGUROS"/>
    <n v="33013"/>
    <s v="10 Meses"/>
    <x v="0"/>
    <s v="1982-11-05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
    <s v="EDUAR  IVAN"/>
    <s v="AVENDAÑO   BAUTISTA"/>
    <n v="0"/>
    <s v=" 1) CALIDAD DEL SERVICIO _x000d_2) CUMPLIMIENTO _x000d_"/>
    <s v=" 1) 16/03/2021_ _x000d_2) 16/03/2021_ _x000d_"/>
    <s v=" 1) 30/07/2022_ _x000d_2) 30/07/2022_ _x000d_"/>
    <x v="0"/>
    <x v="0"/>
    <x v="0"/>
    <x v="0"/>
    <n v="280500000"/>
    <n v="255000000"/>
    <x v="0"/>
    <x v="1"/>
    <x v="0"/>
    <n v="17"/>
    <x v="0"/>
    <x v="0"/>
  </r>
  <r>
    <n v="35203"/>
    <n v="54517"/>
    <x v="0"/>
    <n v="104"/>
    <x v="0"/>
    <x v="0"/>
    <s v="El contrato que se pretende celebrar tendrá por objeto: Prestar los servicios como Conductor de Vehículos Pesados de propiedad o tenencia del Fondo de Desarrollo Local de Sumapaz."/>
    <d v="2021-03-16T00:00:00"/>
    <d v="2021-03-17T00:00:00"/>
    <d v="2022-01-17T00:00:00"/>
    <s v="LEMBER  CONTRERAS MARROQUIN"/>
    <n v="79819196"/>
    <n v="25500000"/>
    <n v="0"/>
    <n v="25500000"/>
    <n v="2550000"/>
    <s v="10 mes(es)"/>
    <x v="2"/>
    <s v="3.3.1.16.05.57.1696"/>
    <x v="0"/>
    <x v="0"/>
    <x v="0"/>
    <x v="0"/>
    <x v="0"/>
    <x v="0"/>
    <x v="0"/>
    <x v="0"/>
    <x v="0"/>
    <x v="0"/>
    <s v="CARRERA 78 C # 58 N - 36 SUR"/>
    <s v=""/>
    <n v="1696"/>
    <s v="GESTIÓN PÚBLICA LOCAL"/>
    <s v="  Cdp 1 219 Fecha 16/02/2021 Valor 280,500,000;"/>
    <s v="  Rp 1 451 Fecha 17/03/2021 Valor 25,500,000;"/>
    <x v="1"/>
    <s v=" "/>
    <x v="0"/>
    <x v="0"/>
    <x v="0"/>
    <x v="0"/>
    <s v="  "/>
    <x v="0"/>
    <s v="2932388-9 con fecha de expedicicon 16/03/2021 con fecha de aprobación 16/03/2021 de SURAMERICANA DE SEGUROS"/>
    <n v="33027"/>
    <s v="10 Meses"/>
    <x v="0"/>
    <s v="1981-01-23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
    <s v="LEMBER "/>
    <s v="CONTRERAS  MARROQUIN"/>
    <n v="0"/>
    <s v=" 1) CALIDAD DEL SERVICIO _x000d_2) CUMPLIMIENTO _x000d_"/>
    <s v=" 1) 16/03/2021_ _x000d_2) 16/03/2021_ _x000d_"/>
    <s v=" 1) 30/07/2022_ _x000d_2) 30/07/2022_ _x000d_"/>
    <x v="0"/>
    <x v="0"/>
    <x v="0"/>
    <x v="0"/>
    <n v="280500000"/>
    <n v="255000000"/>
    <x v="0"/>
    <x v="1"/>
    <x v="0"/>
    <n v="17"/>
    <x v="0"/>
    <x v="0"/>
  </r>
  <r>
    <n v="35014"/>
    <n v="54517"/>
    <x v="0"/>
    <n v="105"/>
    <x v="0"/>
    <x v="0"/>
    <s v="El contrato que se pretende celebrar tendrá por objeto: Prestar los servicios como Conductor de Vehículos Pesados de propiedad o tenencia del Fondo de Desarrollo Local de Sumapaz."/>
    <d v="2021-03-12T00:00:00"/>
    <d v="2021-03-16T00:00:00"/>
    <d v="2022-01-16T00:00:00"/>
    <s v="DIEGO YOHANY REY CHINGATE"/>
    <n v="1032656218"/>
    <n v="25500000"/>
    <n v="0"/>
    <n v="25500000"/>
    <n v="2550000"/>
    <s v="10 mes(es)"/>
    <x v="2"/>
    <s v="3.3.1.16.05.57.1696"/>
    <x v="0"/>
    <x v="0"/>
    <x v="0"/>
    <x v="0"/>
    <x v="0"/>
    <x v="0"/>
    <x v="0"/>
    <x v="0"/>
    <x v="0"/>
    <x v="0"/>
    <s v="CARRERA 7 A ESTE # 90 A - 39 SUR"/>
    <n v="7621025"/>
    <n v="1696"/>
    <s v="GESTIÓN PÚBLICA LOCAL"/>
    <s v="  Cdp 1 219 Fecha 16/02/2021 Valor 280,500,000;"/>
    <s v="  Rp 1 443 Fecha 16/03/2021 Valor 25,500,000;"/>
    <x v="1"/>
    <s v=" "/>
    <x v="0"/>
    <x v="0"/>
    <x v="0"/>
    <x v="0"/>
    <s v="  "/>
    <x v="0"/>
    <s v="2931245-1 con fecha de expedicicon 12/03/2021 con fecha de aprobación 12/03/2021 de SURAMERICANA DE SEGUROS"/>
    <n v="32840"/>
    <s v="10 Meses"/>
    <x v="0"/>
    <s v="1988-11-07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paolareych@gmail.com"/>
    <s v="DIEGO YOHANY"/>
    <s v="REY  CHINGATE"/>
    <n v="0"/>
    <s v=" 1) CALIDAD DEL SERVICIO _x000d_2) CUMPLIMIENTO _x000d_"/>
    <s v=" 1) 12/03/2021_ _x000d_2) 12/03/2021_ _x000d_"/>
    <s v=" 1) 27/07/2022_ _x000d_2) 27/07/2022_ _x000d_"/>
    <x v="0"/>
    <x v="0"/>
    <x v="0"/>
    <x v="0"/>
    <n v="280500000"/>
    <n v="255000000"/>
    <x v="0"/>
    <x v="1"/>
    <x v="0"/>
    <n v="16"/>
    <x v="0"/>
    <x v="0"/>
  </r>
  <r>
    <n v="34946"/>
    <n v="55032"/>
    <x v="0"/>
    <n v="106"/>
    <x v="0"/>
    <x v="0"/>
    <s v="El contrato que se pretende celebrar tendrá por objeto: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_x000d__x000a_"/>
    <d v="2021-03-12T00:00:00"/>
    <d v="2021-03-12T00:00:00"/>
    <d v="2022-01-12T00:00:00"/>
    <s v="MILENY   HILARION  RIOS"/>
    <n v="52372021"/>
    <n v="43650000"/>
    <n v="0"/>
    <n v="43650000"/>
    <n v="4365000"/>
    <s v="10 mes(es)"/>
    <x v="2"/>
    <s v="3.3.1.16.01.1.1583"/>
    <x v="0"/>
    <x v="0"/>
    <x v="0"/>
    <x v="0"/>
    <x v="0"/>
    <x v="0"/>
    <x v="0"/>
    <x v="0"/>
    <x v="0"/>
    <x v="0"/>
    <s v="CARRERA 9 BIS # 69 D - 15 SUR"/>
    <s v=""/>
    <n v="1583"/>
    <s v="MÁS Y MEJORES OPORTUNIDADES PARA LA POBLACIÓN VULNERABLES"/>
    <s v="  Cdp 1 360 Fecha 04/03/2021 Valor 43,650,000;"/>
    <s v="  Rp 1 425 Fecha 12/03/2021 Valor 43,650,000;"/>
    <x v="1"/>
    <s v=" "/>
    <x v="0"/>
    <x v="1"/>
    <x v="0"/>
    <x v="1"/>
    <s v=" PSICOLOGÍA"/>
    <x v="0"/>
    <s v="390-47-994000059104 con fecha de expedicicon 12/03/2021 con fecha de aprobación 12/03/2021 de ASEGURADORA SOLIDARIA DE COLOMBIA"/>
    <n v="32772"/>
    <s v="25.2 Meses"/>
    <x v="0"/>
    <s v="1977-06-09 00:00:00.0"/>
    <s v="1._x0009_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_x000a_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_x000a_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_x000a_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_x000a_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_x000a_Realizar la visitas de validación de condiciones de las personas mayores que presentan novedades por los cruces de bases de datos o en procedimiento de seguimiento y control que adelanta la Subdirección para la Vejez y la Alcaldia Local._x000a_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_x000a_Aplicar los instrumentos necesarios (fichas, formatos, entre otros) para realizar seguimiento a las actualizaciones y registro en el Sistema Misional SIRBE y las bases de datos, realizando las respectivas consultas, además de realizar la crítica (verificación) de dichos instrumentos_x000a_Diseñar, implementar y evaluar las actividades relacionadas con los encuentros de desarrollo humano, de acuerdo con los lineamientos técnicos brindados por la Subdirección para la Vejez_x000a_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_x000a_Participar en las reuniones y diferentes actividades que programe la Alcaldía Local, la Secretaría Distrital de Integración Social  - Subdirección para la Vejez y la Subdireccion  Local _x000a_Las demás inherentes a su obligaciones contractuales y que se requieran para el cabal cumplimiento del contrato"/>
    <x v="0"/>
    <s v=""/>
    <s v="MILENY  "/>
    <s v="HILARION   RIOS"/>
    <n v="0"/>
    <s v=" 1) CALIDAD DEL SERVICIO _x000d_2) CUMPLIMIENTO _x000d_"/>
    <s v=" 1) 12/03/2021_ _x000d_2) 12/03/2021_ _x000d_"/>
    <s v=" 1) 26/07/2022_ _x000d_2) 26/07/2022_ _x000d_"/>
    <x v="0"/>
    <x v="0"/>
    <x v="0"/>
    <x v="0"/>
    <n v="43650000"/>
    <n v="0"/>
    <x v="0"/>
    <x v="1"/>
    <x v="0"/>
    <n v="12"/>
    <x v="0"/>
    <x v="0"/>
  </r>
  <r>
    <n v="34947"/>
    <n v="56971"/>
    <x v="0"/>
    <n v="107"/>
    <x v="0"/>
    <x v="0"/>
    <s v="El contrato que se pretende celebrar tendrá por objeto: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d v="2021-03-12T00:00:00"/>
    <d v="2021-03-15T00:00:00"/>
    <d v="2022-01-14T00:00:00"/>
    <s v="LEILA MARCELA LUGO "/>
    <n v="1018414927"/>
    <n v="51300000"/>
    <n v="5700000"/>
    <n v="57000000"/>
    <n v="5700000"/>
    <s v="9 mes(es)"/>
    <x v="0"/>
    <s v="3.3.1.16.01.1.1583"/>
    <x v="0"/>
    <x v="0"/>
    <x v="0"/>
    <x v="0"/>
    <x v="0"/>
    <x v="0"/>
    <x v="0"/>
    <x v="0"/>
    <x v="0"/>
    <x v="0"/>
    <s v="CALLE 39 A # 24 - 10 APTO 301"/>
    <s v=""/>
    <n v="1583"/>
    <s v="MÁS Y MEJORES OPORTUNIDADES PARA LA POBLACIÓN VULNERABLES"/>
    <s v="  Cdp 1 732 Fecha 13/12/2021 Valor 5,700,000; Cdp 2 357 Fecha 04/03/2021 Valor 51,300,000;"/>
    <s v="  Rp 1 955 Fecha 14/12/2021 Valor 5,700,000; Rp 2 427 Fecha 15/03/2021 Valor 51,300,000;"/>
    <x v="0"/>
    <s v=" 1 MODIFICACIÓN - ADICIÓN Y PRÓRROGA 14/12/2021 Valor 5700000 Plazo 0 Mes (es) 30 Dia (s); _x000d_"/>
    <x v="0"/>
    <x v="1"/>
    <x v="0"/>
    <x v="1"/>
    <s v="  "/>
    <x v="0"/>
    <s v="2928059-5 con fecha de expedicicon 12/03/2021 con fecha de aprobación 12/03/2021 de SURAMERICANA DE SEGUROS y 2928059¿5 con fecha de expedicicon 14/12/2021 con fecha de aprobación 21/12/2021 de SURAMERICANA DE SEGUROS"/>
    <n v="32773"/>
    <s v="21 Meses"/>
    <x v="0"/>
    <s v="1988-01-09 00:00:00.0"/>
    <s v="1._x0009_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_x000a_2._x0009_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_x000a_3._x0009_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_x000a_4._x0009_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_x000a_5._x0009_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_x000a_6._x0009_Realizar la visitas de validación de condiciones de las personas mayores que presentan novedades por los cruces de bases de datos o en procedimiento de seguimiento y control que adelanta la Subdirección para la Vejez y la Alcaldia Local._x000a_7._x0009_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_x000a_8._x0009_Aplicar los instrumentos necesarios (fichas, formatos, entre otros) para realizar seguimiento a las actualizaciones y registro en el Sistema Misional SIRBE y las bases de datos, realizando las respectivas consultas, además de realizar la crítica (verificación) de dichos instrumentos_x000a_9._x0009_Diseñar, implementar y evaluar las actividades relacionadas con los encuentros de desarrollo humano, de acuerdo con los lineamientos técnicos brindados por la Subdirección para la Vejez_x000a_10._x0009_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_x000a_11._x0009_Participar en las reuniones y diferentes actividades que programe la Alcaldía Local, la Secretaría Distrital de Integración Social  - Subdirección para la Vejez y la Subdireccion  Local_x000a_12._x0009_Las demás inherentes a su obligaciones contractuales y que se requieran para el cabal cumplimiento del contrato. "/>
    <x v="0"/>
    <s v=""/>
    <s v="LEILA MARCELA"/>
    <s v="LUGO  "/>
    <n v="0"/>
    <s v=" 1) CALIDAD DEL SERVICIO _x000d_2) CUMPLIMIENTO _x000d_3) CALIDAD DEL SERVICIO _x000d_4) CUMPLIMIENTO _x000d_"/>
    <s v=" 1) 12/03/2021_ _x000d_2) 12/03/2021_ _x000d_3) 14/12/2021_ _x000d_4) 14/12/2021_ _x000d_"/>
    <s v=" 1) 26/07/2022_ _x000d_2) 26/07/2022_ _x000d_3) 29/07/2022_ _x000d_4) 29/07/2022_ _x000d_"/>
    <x v="0"/>
    <x v="0"/>
    <x v="0"/>
    <x v="0"/>
    <n v="51300000"/>
    <n v="0"/>
    <x v="0"/>
    <x v="3"/>
    <x v="0"/>
    <n v="14"/>
    <x v="0"/>
    <x v="0"/>
  </r>
  <r>
    <n v="34985"/>
    <n v="57529"/>
    <x v="0"/>
    <n v="108"/>
    <x v="0"/>
    <x v="0"/>
    <s v="El contrato que se pretende celebrar tendrá por objeto: Prestar los servicios como Operarios de la Maquinaria Pesada de propiedad o tenencia del Fondo de Desarrollo Local de Sumapaz"/>
    <d v="2021-03-12T00:00:00"/>
    <d v="2021-03-15T00:00:00"/>
    <d v="2022-01-14T00:00:00"/>
    <s v="ARNOLDO  RAMIREZ MALAGON"/>
    <n v="80489721"/>
    <n v="22950000"/>
    <n v="2550000"/>
    <n v="25500000"/>
    <n v="2550000"/>
    <s v="9 mes(es)"/>
    <x v="1"/>
    <s v="3.3.1.16.05.57.1696"/>
    <x v="0"/>
    <x v="0"/>
    <x v="0"/>
    <x v="0"/>
    <x v="0"/>
    <x v="0"/>
    <x v="0"/>
    <x v="0"/>
    <x v="0"/>
    <x v="0"/>
    <s v="CALLE 74 C SUR # 14 G - 22"/>
    <s v=""/>
    <n v="1696"/>
    <s v="GESTIÓN PÚBLICA LOCAL"/>
    <s v="  Cdp 1 374 Fecha 11/03/2021 Valor 344,250,000; Cdp 2 734 Fecha 13/12/2021 Valor 2,550,000;"/>
    <s v="  Rp 1 437 Fecha 15/03/2021 Valor 22,950,000; Rp 2 954 Fecha 14/12/2021 Valor 2,550,000;"/>
    <x v="0"/>
    <s v=" 1 MODIFICACIÓN - ADICIÓN Y PRÓRROGA 14/12/2021 Valor 2550000 Plazo 1 Mes (es) 0 Dia (s); _x000d_"/>
    <x v="0"/>
    <x v="0"/>
    <x v="0"/>
    <x v="0"/>
    <s v="  "/>
    <x v="0"/>
    <s v="29278833 con fecha de expedicicon 12/03/2021 con fecha de aprobación 12/03/2021 de SURAMERICANA DE SEGUROS y 2927883-3 con fecha de expedicicon 14/12/2021 con fecha de aprobación 14/12/2021 de SURAMERICANA DE SEGUROS"/>
    <n v="32811"/>
    <s v="18.5 Meses"/>
    <x v="0"/>
    <s v="1971-01-15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
    <s v="ARNOLDO "/>
    <s v="RAMIREZ  MALAGON"/>
    <n v="0"/>
    <s v=" 1) CALIDAD DEL SERVICIO _x000d_2) CUMPLIMIENTO _x000d_3) CALIDAD DEL SERVICIO _x000d_4) CUMPLIMIENTO _x000d_"/>
    <s v=" 1) 12/03/2021_ _x000d_2) 12/03/2021_ _x000d_3) 14/12/2021_ _x000d_4) 14/12/2021_ _x000d_"/>
    <s v=" 1) 20/06/2022_ _x000d_2) 20/06/2022_ _x000d_3) 24/07/2022_ _x000d_4) 24/07/2022_ _x000d_"/>
    <x v="0"/>
    <x v="0"/>
    <x v="0"/>
    <x v="0"/>
    <n v="344250000"/>
    <n v="321300000"/>
    <x v="0"/>
    <x v="1"/>
    <x v="0"/>
    <n v="14"/>
    <x v="0"/>
    <x v="0"/>
  </r>
  <r>
    <n v="34986"/>
    <n v="57529"/>
    <x v="0"/>
    <n v="109"/>
    <x v="0"/>
    <x v="0"/>
    <s v="El contrato que se pretende celebrar tendrá por objeto: Prestar los servicios como Operarios de la Maquinaria Pesada de propiedad o tenencia del Fondo de Desarrollo Local de Sumapaz"/>
    <d v="2021-03-12T00:00:00"/>
    <d v="2021-03-15T00:00:00"/>
    <d v="2022-01-14T00:00:00"/>
    <s v="HECTOR ERNESTO GARCIA GARIBELLO"/>
    <n v="1033676728"/>
    <n v="22950000"/>
    <n v="2550000"/>
    <n v="25500000"/>
    <n v="2550000"/>
    <s v="9 mes(es)"/>
    <x v="0"/>
    <s v="3.3.1.16.05.57.1696"/>
    <x v="0"/>
    <x v="0"/>
    <x v="0"/>
    <x v="0"/>
    <x v="0"/>
    <x v="0"/>
    <x v="0"/>
    <x v="0"/>
    <x v="0"/>
    <x v="0"/>
    <s v="LOCALIDAD 20 SUMAPAZ"/>
    <s v=""/>
    <n v="1696"/>
    <s v="GESTIÓN PÚBLICA LOCAL"/>
    <s v="  Cdp 1 374 Fecha 11/03/2021 Valor 344,250,000; Cdp 2 745 Fecha 14/12/2021 Valor 2,550,000;"/>
    <s v="  Rp 1 438 Fecha 15/03/2021 Valor 22,950,000; Rp 2 956 Fecha 14/12/2021 Valor 2,550,000;"/>
    <x v="0"/>
    <s v=" 1 MODIFICACIÓN - ADICIÓN Y PRÓRROGA 14/12/2021 Valor 2550000 Plazo 0 Mes (es) 30 Dia (s); _x000d_"/>
    <x v="0"/>
    <x v="0"/>
    <x v="0"/>
    <x v="0"/>
    <s v="  "/>
    <x v="0"/>
    <s v="29278636 con fecha de expedicicon 12/03/2021 con fecha de aprobación 12/03/2021 de SURAMERICANA DE SEGUROS y 2927863-6 con fecha de expedicicon 14/12/2021 con fecha de aprobación 15/12/2021 de SURAMERICANA DE SEGUROS"/>
    <n v="32812"/>
    <s v="22.5 Meses"/>
    <x v="0"/>
    <s v="1985-05-20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
    <s v="HECTOR ERNESTO"/>
    <s v="GARCIA  GARIBELLO"/>
    <n v="3132122594"/>
    <s v=" 1) CALIDAD DEL SERVICIO _x000d_2) CUMPLIMIENTO _x000d_3) CALIDAD DEL SERVICIO _x000d_4) CUMPLIMIENTO _x000d_"/>
    <s v=" 1) 12/03/2021_ _x000d_2) 12/03/2021_ _x000d_3) 14/12/2021_ _x000d_4) 14/12/2021_ _x000d_"/>
    <s v=" 1) 20/06/2022_ _x000d_2) 20/06/2022_ _x000d_3) 24/07/2022_ _x000d_4) 24/07/2022_ _x000d_"/>
    <x v="0"/>
    <x v="0"/>
    <x v="0"/>
    <x v="0"/>
    <n v="344250000"/>
    <n v="321300000"/>
    <x v="0"/>
    <x v="1"/>
    <x v="0"/>
    <n v="14"/>
    <x v="0"/>
    <x v="0"/>
  </r>
  <r>
    <n v="34987"/>
    <n v="57529"/>
    <x v="0"/>
    <n v="110"/>
    <x v="0"/>
    <x v="0"/>
    <s v="El contrato que se pretende celebrar tendrá por objeto: Prestar los servicios como Operarios de la Maquinaria Pesada de propiedad o tenencia del Fondo de Desarrollo Local de Sumapaz"/>
    <d v="2021-03-12T00:00:00"/>
    <d v="2021-03-15T00:00:00"/>
    <d v="2022-01-14T00:00:00"/>
    <s v="JOSE JAVIER PORRAS "/>
    <n v="79519630"/>
    <n v="22950000"/>
    <n v="2550000"/>
    <n v="25500000"/>
    <n v="2550000"/>
    <s v="9 mes(es)"/>
    <x v="1"/>
    <s v="3.3.1.16.05.57.1696"/>
    <x v="0"/>
    <x v="0"/>
    <x v="0"/>
    <x v="0"/>
    <x v="0"/>
    <x v="0"/>
    <x v="0"/>
    <x v="0"/>
    <x v="0"/>
    <x v="0"/>
    <s v="CALLE 69 SUR # 63 A - 16"/>
    <s v=""/>
    <n v="1696"/>
    <s v="GESTIÓN PÚBLICA LOCAL"/>
    <s v="  Cdp 1 374 Fecha 11/03/2021 Valor 344,250,000; Cdp 2 752 Fecha 14/12/2021 Valor 2,550,000;"/>
    <s v="  Rp 1 439 Fecha 15/03/2021 Valor 22,950,000; Rp 2 963 Fecha 14/12/2021 Valor 2,550,000;"/>
    <x v="0"/>
    <s v=" 1 MODIFICACIÓN - ADICIÓN Y PRÓRROGA 14/12/2021 Valor 2550000 Plazo 1 Mes (es) 0 Dia (s); _x000d_"/>
    <x v="0"/>
    <x v="0"/>
    <x v="0"/>
    <x v="0"/>
    <s v="  "/>
    <x v="0"/>
    <s v="29278351 con fecha de expedicicon 12/03/2021 con fecha de aprobación 12/03/2021 de SURAMERICANA DE SEGUROS y 29278351 con fecha de expedicicon 14/12/2021 con fecha de aprobación 15/12/2021 de SURAMERICANA DE SEGUROS"/>
    <n v="32813"/>
    <s v="20.5 Meses"/>
    <x v="0"/>
    <s v="1975-07-23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
    <s v="JOSE JAVIER"/>
    <s v="PORRAS  "/>
    <n v="3144271805"/>
    <s v=" 1) CALIDAD DEL SERVICIO _x000d_2) CUMPLIMIENTO _x000d_3) CALIDAD DEL SERVICIO _x000d_4) CUMPLIMIENTO _x000d_"/>
    <s v=" 1) 12/03/2021_ _x000d_2) 12/03/2021_ _x000d_3) 14/12/2021_ _x000d_4) 14/12/2021_ _x000d_"/>
    <s v=" 1) 20/06/2022_ _x000d_2) 20/06/2022_ _x000d_3) 22/07/2022_ _x000d_4) 22/07/2022_ _x000d_"/>
    <x v="0"/>
    <x v="0"/>
    <x v="0"/>
    <x v="0"/>
    <n v="344250000"/>
    <n v="321300000"/>
    <x v="0"/>
    <x v="1"/>
    <x v="0"/>
    <n v="14"/>
    <x v="0"/>
    <x v="0"/>
  </r>
  <r>
    <n v="34989"/>
    <n v="57529"/>
    <x v="0"/>
    <n v="111"/>
    <x v="0"/>
    <x v="0"/>
    <s v="El contrato que se pretende celebrar tendrá por objeto: Prestar los servicios como Operarios de la Maquinaria Pesada de propiedad o tenencia del Fondo de Desarrollo Local de Sumapaz"/>
    <d v="2021-03-12T00:00:00"/>
    <d v="2021-03-15T00:00:00"/>
    <d v="2021-12-14T00:00:00"/>
    <s v="LEONEL JESID MARTINEZ MARTINEZ"/>
    <n v="1023017436"/>
    <n v="22950000"/>
    <n v="0"/>
    <n v="22950000"/>
    <n v="2550000"/>
    <s v="9 mes(es)"/>
    <x v="2"/>
    <s v="3.3.1.16.05.57.1696"/>
    <x v="0"/>
    <x v="0"/>
    <x v="0"/>
    <x v="0"/>
    <x v="0"/>
    <x v="0"/>
    <x v="1"/>
    <x v="0"/>
    <x v="0"/>
    <x v="0"/>
    <s v="DIAGONAL 100 C SUR # 4 B - 32"/>
    <s v=""/>
    <n v="1696"/>
    <s v="GESTIÓN PÚBLICA LOCAL"/>
    <s v="  Cdp 1 374 Fecha 11/03/2021 Valor 344,250,000;"/>
    <s v="  Rp 1 440 Fecha 15/03/2021 Valor 22,950,000;"/>
    <x v="1"/>
    <s v=" "/>
    <x v="0"/>
    <x v="0"/>
    <x v="0"/>
    <x v="0"/>
    <s v="  "/>
    <x v="0"/>
    <s v="29277881 con fecha de expedicicon 12/03/2021 con fecha de aprobación 12/03/2021 de SURAMERICANA DE SEGUROS"/>
    <n v="32815"/>
    <s v="19.5 Meses"/>
    <x v="0"/>
    <s v="1996-11-27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leoneljesidmm@gmail.com"/>
    <s v="LEONEL JESID"/>
    <s v="MARTINEZ  MARTINEZ"/>
    <n v="3223155645"/>
    <s v=" 1) CALIDAD DEL SERVICIO _x000d_2) CUMPLIMIENTO _x000d_"/>
    <s v=" 1) 12/03/2021_ _x000d_2) 12/03/2021_ _x000d_"/>
    <s v=" 1) 20/06/2022_ _x000d_2) 20/06/2022_ _x000d_"/>
    <x v="0"/>
    <x v="0"/>
    <x v="0"/>
    <x v="0"/>
    <n v="344250000"/>
    <n v="321300000"/>
    <x v="0"/>
    <x v="1"/>
    <x v="0"/>
    <n v="14"/>
    <x v="1"/>
    <x v="1"/>
  </r>
  <r>
    <n v="34990"/>
    <n v="57529"/>
    <x v="0"/>
    <n v="112"/>
    <x v="0"/>
    <x v="0"/>
    <s v="El contrato que se pretende celebrar tendrá por objeto: Prestar los servicios como Operarios de la Maquinaria Pesada de propiedad o tenencia del Fondo de Desarrollo Local de Sumapaz"/>
    <d v="2021-03-12T00:00:00"/>
    <d v="2021-03-15T00:00:00"/>
    <d v="2022-01-14T00:00:00"/>
    <s v="PABLO YESID RIOS HILARION"/>
    <n v="1023025796"/>
    <n v="22950000"/>
    <n v="2550000"/>
    <n v="25500000"/>
    <n v="2550000"/>
    <s v="9 mes(es)"/>
    <x v="1"/>
    <s v="3.3.1.16.05.57.1696"/>
    <x v="0"/>
    <x v="0"/>
    <x v="0"/>
    <x v="0"/>
    <x v="0"/>
    <x v="0"/>
    <x v="0"/>
    <x v="0"/>
    <x v="0"/>
    <x v="0"/>
    <s v="DIAGONAL 69 # 1 A - 33 SUR"/>
    <n v="7625097"/>
    <n v="1696"/>
    <s v="GESTIÓN PÚBLICA LOCAL"/>
    <s v="  Cdp 1 374 Fecha 11/03/2021 Valor 344,250,000; Cdp 2 735 Fecha 13/12/2021 Valor 2,550,000;"/>
    <s v="  Rp 1 441 Fecha 15/03/2021 Valor 22,950,000; Rp 2 953 Fecha 14/12/2021 Valor 2,550,000;"/>
    <x v="0"/>
    <s v=" 1 MODIFICACIÓN - ADICIÓN Y PRÓRROGA 14/12/2021 Valor 2550000 Plazo 1 Mes (es) 0 Dia (s); _x000d_"/>
    <x v="0"/>
    <x v="0"/>
    <x v="0"/>
    <x v="0"/>
    <s v="  "/>
    <x v="0"/>
    <s v="29276971 con fecha de expedicicon 12/03/2021 con fecha de aprobación 12/03/2021 de SURAMERICANA DE SEGUROS y 2927697¿1 con fecha de expedicicon 14/12/2021 con fecha de aprobación 14/12/2021 de SURAMERICANA DE SEGUROS"/>
    <n v="32816"/>
    <s v="22.5 Meses"/>
    <x v="0"/>
    <s v="1997-11-25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yesidrh25@gmail.com"/>
    <s v="PABLO YESID"/>
    <s v="RIOS  HILARION"/>
    <n v="0"/>
    <s v=" 1) CALIDAD DEL SERVICIO _x000d_2) CUMPLIMIENTO _x000d_3) CALIDAD DEL SERVICIO _x000d_4) CUMPLIMIENTO _x000d_"/>
    <s v=" 1) 12/03/2021_ _x000d_2) 12/03/2021_ _x000d_3) 14/12/2021_ _x000d_4) 14/12/2021_ _x000d_"/>
    <s v=" 1) 20/06/2022_ _x000d_2) 20/06/2022_ _x000d_3) 22/07/2022_ _x000d_4) 22/07/2022_ _x000d_"/>
    <x v="0"/>
    <x v="0"/>
    <x v="0"/>
    <x v="0"/>
    <n v="344250000"/>
    <n v="321300000"/>
    <x v="0"/>
    <x v="1"/>
    <x v="0"/>
    <n v="14"/>
    <x v="0"/>
    <x v="0"/>
  </r>
  <r>
    <n v="34983"/>
    <n v="57735"/>
    <x v="0"/>
    <n v="113"/>
    <x v="0"/>
    <x v="0"/>
    <s v="El contrato que se pretende celebrar tendrá por objeto: Prestar los servicios para desarrollar actividades logísticas y operativas, en los bienes y/o predios en donde funciona la Alcaldía Local de Sumapaz._x000d__x000a_"/>
    <d v="2021-03-12T00:00:00"/>
    <d v="2021-03-12T00:00:00"/>
    <d v="2022-01-11T00:00:00"/>
    <s v="PEDRO  ALFONSO  CASTRO  MORALES"/>
    <n v="80559448"/>
    <n v="23400000"/>
    <n v="2600000"/>
    <n v="26000000"/>
    <n v="2600000"/>
    <s v="9 mes(es)"/>
    <x v="0"/>
    <s v="3.3.1.16.05.57.1696"/>
    <x v="0"/>
    <x v="0"/>
    <x v="0"/>
    <x v="0"/>
    <x v="0"/>
    <x v="0"/>
    <x v="0"/>
    <x v="0"/>
    <x v="0"/>
    <x v="0"/>
    <s v="LOALIDAD DE SUMAPAZ CORREGIMIENTO DE BETANIA, VEREDA"/>
    <s v=""/>
    <n v="1696"/>
    <s v="GESTIÓN PÚBLICA LOCAL"/>
    <s v="  Cdp 1 730 Fecha 10/12/2021 Valor 2,600,000; Cdp 2 373 Fecha 11/03/2021 Valor 23,400,000;"/>
    <s v="  Rp 1 951 Fecha 10/12/2021 Valor 2,600,000; Rp 2 426 Fecha 12/03/2021 Valor 23,400,000;"/>
    <x v="0"/>
    <s v=" 1 MODIFICACIÓN - ADICIÓN Y PRÓRROGA 10/12/2021 Valor 2600000 Plazo 0 Mes (es) 30 Dia (s); _x000d_"/>
    <x v="0"/>
    <x v="0"/>
    <x v="0"/>
    <x v="0"/>
    <s v="  "/>
    <x v="0"/>
    <s v="2928073¿9 con fecha de expedicicon 12/03/2021 con fecha de aprobación 12/03/2021 de SURAMERICANA DE SEGUROS y 29280739 con fecha de expedicicon 13/12/2021 con fecha de aprobación 14/12/2021 de SURAMERICANA DE SEGUROS"/>
    <n v="32809"/>
    <s v="25 Meses"/>
    <x v="0"/>
    <s v="1977-02-06 00:00:00.0"/>
    <s v="Programar actividades y realizar mantenimiento periódico de carácter preventivo de las instalaciones hidráulicas, eléctricas y de gas, en las sedes o inmuebles de propiedad del FLDS encaminadas a prevenir daños o averías._x000a_Realizar seguimiento y control de los medidores de consumo de servicios públicos de las instalaciones de las sedes o inmuebles de propiedad del FLDS, presentando los informes respectivos._x000a_Realizar las reparaciones de acuerdo con los daños o averías que se presenten en las instalaciones hidráulicas, eléctricas y de gas, en las sedes o inmuebles de propiedad o tenencia del Fondo de Desarrollo Local de Sumapaz_x000a_Realizar las pruebas y revisiones antes y después de realizar los trabajos y responder por la buena ejecución de las mismas._x000a_Apoyar al profesional ambiental de la Alcaldía Local, con el cumplimiento de los planes ambientales, realizando labores de divulgación de campañas, control de reciclaje, inventarios de material, limpieza de focos, entre otros, presentando los soportes y formatos establecidos internamente por la entidad. _x000d__x000a__x000a_Apoyar las labores de organización y distribución de espacios en las sedes de la Alcaldía y de los inmuebles de propiedad del FLDS._x000a_Apoyar las labores de registro, organización, radicación y entrega de correspondencia cuando sea requerido._x000a_Las demás que demande la administración local que corresponda a la naturaleza del contrato y que sean necesarias para la consecución del fin del objeto contractual. "/>
    <x v="0"/>
    <s v=""/>
    <s v="PEDRO  ALFONSO "/>
    <s v="CASTRO   MORALES"/>
    <n v="0"/>
    <s v=" 1) CALIDAD DEL SERVICIO _x000d_2) CUMPLIMIENTO _x000d_3) CALIDAD DEL SERVICIO _x000d_4) CUMPLIMIENTO _x000d_"/>
    <s v=" 1) 12/03/2021_ _x000d_2) 12/03/2021_ _x000d_3) 14/12/2021_ _x000d_4) 14/12/2021_ _x000d_"/>
    <s v=" 1) 30/06/2022_ _x000d_2) 30/06/2022_ _x000d_3) 31/07/2022_ _x000d_4) 31/07/2022_ _x000d_"/>
    <x v="0"/>
    <x v="0"/>
    <x v="0"/>
    <x v="0"/>
    <n v="23400000"/>
    <n v="0"/>
    <x v="0"/>
    <x v="4"/>
    <x v="0"/>
    <n v="11"/>
    <x v="0"/>
    <x v="0"/>
  </r>
  <r>
    <n v="35198"/>
    <n v="56104"/>
    <x v="0"/>
    <n v="114"/>
    <x v="0"/>
    <x v="0"/>
    <s v="El contrato que se pretende celebrar tendrá por objeto: ¿Prestar los servicios Profesionales para apoyar la formulación, ejecución, seguimiento y mejora continua de las herramientas que conforman la Gestión Ambiental Institucional de la Alcaldía Local¿."/>
    <d v="2021-03-16T00:00:00"/>
    <d v="2021-03-19T00:00:00"/>
    <d v="2022-01-19T00:00:00"/>
    <s v="SANTIAGO  HINCAPIÉ GARCÍA"/>
    <n v="1077034483"/>
    <n v="43650000"/>
    <n v="0"/>
    <n v="43650000"/>
    <n v="4365000"/>
    <s v="10 mes(es)"/>
    <x v="2"/>
    <s v="3.3.1.16.02.2.1648"/>
    <x v="0"/>
    <x v="0"/>
    <x v="0"/>
    <x v="0"/>
    <x v="0"/>
    <x v="0"/>
    <x v="0"/>
    <x v="0"/>
    <x v="0"/>
    <x v="0"/>
    <s v="CARRERA 33 # 29 A - 29"/>
    <s v=""/>
    <n v="1648"/>
    <s v="EDUCACIÓN AMBIENTAL"/>
    <s v="  Cdp 1 370 Fecha 11/03/2021 Valor 43,650,000;"/>
    <s v="  Rp 1 452 Fecha 18/03/2021 Valor 43,650,000;"/>
    <x v="1"/>
    <s v=" "/>
    <x v="0"/>
    <x v="1"/>
    <x v="0"/>
    <x v="1"/>
    <s v=" ADMINISTRACIÓN AMBIENTAL"/>
    <x v="0"/>
    <s v="14-44-101126880 con fecha de expedicicon 18/03/2021 con fecha de aprobación 19/03/2021 de SEGUROS DEL ESTADO"/>
    <n v="33021"/>
    <s v="19 Meses"/>
    <x v="0"/>
    <s v="1994-01-18 00:00:00.0"/>
    <s v="1._x0009_Formular, implementar y actualizar el Plan Institucional de Gestión Ambiental de la Alcaldía Local de Sumapaz, el plan de acción anual PIGA y demás instrumentos de gestión ambiental interna requeridos por las autoridades ambientales y entidades distritales._x000a_2._x0009_Realizar el seguimiento y evaluación de los programas, acciones y metas ambientales que integran el Plan Institucional de Gestión Ambiental -PIGA y ejecutar controles operacionales a los impactos ambientales generados por la Alcaldía Local, de acuerdo con la normatividad vigente y los requerimientos institucionales_x000a_3._x0009_Adelantar la concertación, el seguimiento y la evaluación a las actividades propuestas en el Plan de Acción anual PIGA y mantener actualizada la información de la gestión ambiental institucional de la Alcaldía Local, evidenciando los avances y resultados obtenidos con sus respectivos soportes de ejecución._x000a_4._x0009_Apoyar al gestor ambiental en la convocatoria y realización de reuniones de los Comités de Gestión Ambiental, así como recolección de información y los reportes solicitados o establecidos en la normatividad ambiental por parte de las diferentes entidades distritales, nacionales y entes de control, en lo que respecta a la gestión ambiental institucional._x000a_5._x0009_Promover a través de jornadas de capacitación y concienciación en los servidores de la alcaldía, prácticas ambientales que contribuyan al cumplimiento de los objetivos específicos del Plan de Gestión Ambiental PGA, uso ecoeficiente de los recursos y la armonía socio ambiental en las actividades de funcionamiento de la alcaldía de Sumapaz; consecuentes con las acciones misionales de acuerdo con las directrices de SDG._x000a_6._x0009_Acompañar en el seguimiento y actualización del Plan Ambiental Local ¿ PAL, así como brindar la información requerida para los reportes solicitados por la autoridad ambiental y los entes de control. _x000a_7._x0009_Apoyar la elaboración y formulación de estudios previos, para la inclusión en los procesos contractuales de los criterios de sostenibilidad establecidos en los documentos guía de la entidad y realizar inspecciones ambientales a los proveedores de bienes y servicios de la Alcaldía Local, que realicen actividades relacionadas con aspectos e impactos ambientales significativos._x000a_8._x0009_Apoyar a los profesionales del área ambiental de la Alcaldía Local con la implementación de acciones enfocadas al fortalecimiento de la gestión ambiental local. _x000a_9._x0009_Apoyar las acciones para el adecuado funcionamiento y operación de la oficina ambiental local ubicadas en las sedes de a Alcaldía local de Sumapaz y asistir a las reuniones que sea citado o designado para la atención de los asuntos relacionados con el objeto contractual. _x000a_10._x0009_Las demás que demande la administración local que corresponda a la naturaleza del contrato y que sean necesarias para la consecución del fin del objeto contractual."/>
    <x v="0"/>
    <s v="santiago0118@hotmail.com"/>
    <s v="SANTIAGO "/>
    <s v="HINCAPIÉ  GARCÍA"/>
    <n v="3016776398"/>
    <s v=" 1) CALIDAD DEL SERVICIO _x000d_2) CUMPLIMIENTO _x000d_"/>
    <s v=" 1) 18/03/2021_ _x000d_2) 18/03/2021_ _x000d_"/>
    <s v=" 1) 18/07/2022_ _x000d_2) 18/07/2022_ _x000d_"/>
    <x v="0"/>
    <x v="0"/>
    <x v="0"/>
    <x v="0"/>
    <n v="43650000"/>
    <n v="0"/>
    <x v="0"/>
    <x v="4"/>
    <x v="0"/>
    <n v="19"/>
    <x v="0"/>
    <x v="0"/>
  </r>
  <r>
    <n v="35200"/>
    <n v="56595"/>
    <x v="0"/>
    <n v="115"/>
    <x v="0"/>
    <x v="0"/>
    <s v="El contrato que se pretende celebrar tendrá por objeto: ¿Prestar los servicios como Auxiliar administrativo para el área de Gestión de Desarrollo Local, en los temas de Infraestructura, de la Alcaldía local de Sumapaz¿."/>
    <d v="2021-03-15T00:00:00"/>
    <d v="2021-03-17T00:00:00"/>
    <d v="2022-01-17T00:00:00"/>
    <s v="MIGUEL ANTONIO CHAVARRO TORRES"/>
    <n v="1023020151"/>
    <n v="18000000"/>
    <n v="0"/>
    <n v="18000000"/>
    <n v="1800000"/>
    <s v="10 mes(es)"/>
    <x v="2"/>
    <s v="3.3.1.16.05.57.1696"/>
    <x v="0"/>
    <x v="0"/>
    <x v="0"/>
    <x v="0"/>
    <x v="0"/>
    <x v="0"/>
    <x v="0"/>
    <x v="0"/>
    <x v="0"/>
    <x v="0"/>
    <s v="CALLE 91 B SUR # 4 C - 19"/>
    <s v=""/>
    <n v="1696"/>
    <s v="GESTIÓN PÚBLICA LOCAL"/>
    <s v="  Cdp 1 371 Fecha 11/03/2021 Valor 18,000,000;"/>
    <s v="  Rp 1 450 Fecha 17/03/2021 Valor 18,000,000;"/>
    <x v="1"/>
    <s v=" "/>
    <x v="0"/>
    <x v="0"/>
    <x v="0"/>
    <x v="14"/>
    <s v="  "/>
    <x v="0"/>
    <s v="1920848-6 con fecha de expedicicon 15/03/2021 con fecha de aprobación 15/03/2021 de SURAMERICANA DE SEGUROS"/>
    <n v="33024"/>
    <s v="22 Meses"/>
    <x v="0"/>
    <s v="1997-03-29 00:00:00.0"/>
    <s v="1._x0009_Apoyar administrativamente al Área de Gestión de Desarrollo Local para los temas de infraestructura y los demás que se asignen_x000a_2._x0009_Manejar el aplicativo de gestión documental de la entidad (ORFEO), realizando el seguimiento de la correspondencia, manteniéndolo actualizado en forma diaria, así como también revisión de los correos institucionales_x000a_3._x0009_Elaborar, alimentar y actualizar de manera periódica una matriz que contenga la información, modificaciones, entre otros, de los contratos que se deriven del área de Gestión de Desarrollo Local para los temas de infraestructura y los demás que se asignen_x000a_4._x0009_Realizar el proceso de gestión documental en la revisión técnica y administrativa de los informes producto de los contratos suscritos entre el FDLS y particulares, el apoyo será en la revisión técnica documental, foliación, programación en el PAC, radicación y seguimiento al mismo. _x000a_5._x0009_Realizar el acopio de la información requerida para la respuesta a los derechos de petición y demás requerimientos de la comunidad y de las diferentes entidades, así como también apoyar la elaboración de informes que le sean solicitados._x000a_6._x0009_Las demás que demande la administración local que corresponda a la naturaleza del contrato y que sean necesarias para la consecución del fin del objeto contractual."/>
    <x v="0"/>
    <s v="miguelchavarro10@gmail.com"/>
    <s v="MIGUEL ANTONIO"/>
    <s v="CHAVARRO  TORRES"/>
    <n v="0"/>
    <s v=" 1) CALIDAD DEL SERVICIO _x000d_2) CUMPLIMIENTO _x000d_"/>
    <s v=" 1) 15/03/2021_ _x000d_2) 15/03/2021_ _x000d_"/>
    <s v=" 1) 24/07/2022_ _x000d_2) 24/07/2022_ _x000d_"/>
    <x v="0"/>
    <x v="0"/>
    <x v="0"/>
    <x v="0"/>
    <n v="18000000"/>
    <n v="0"/>
    <x v="0"/>
    <x v="7"/>
    <x v="0"/>
    <n v="17"/>
    <x v="0"/>
    <x v="0"/>
  </r>
  <r>
    <n v="35229"/>
    <n v="57529"/>
    <x v="0"/>
    <n v="116"/>
    <x v="0"/>
    <x v="0"/>
    <s v="El contrato que se pretende celebrar tendrá por objeto: Prestar los servicios como Operarios de la Maquinaria Pesada de propiedad o tenencia del Fondo de Desarrollo Local de Sumapaz"/>
    <d v="2021-03-16T00:00:00"/>
    <d v="2021-03-18T00:00:00"/>
    <d v="2022-01-17T00:00:00"/>
    <s v="FABIO  MORENO TORRES"/>
    <n v="79887251"/>
    <n v="22950000"/>
    <n v="2550000"/>
    <n v="25500000"/>
    <n v="2550000"/>
    <s v="9 mes(es)"/>
    <x v="1"/>
    <s v="3.3.1.16.05.57.1696"/>
    <x v="0"/>
    <x v="0"/>
    <x v="0"/>
    <x v="0"/>
    <x v="0"/>
    <x v="0"/>
    <x v="0"/>
    <x v="0"/>
    <x v="0"/>
    <x v="0"/>
    <s v="VEREDA SANTA ROSA"/>
    <n v="9105604"/>
    <n v="1696"/>
    <s v="GESTIÓN PÚBLICA LOCAL"/>
    <s v="  Cdp 1 374 Fecha 11/03/2021 Valor 344,250,000; Cdp 2 756 Fecha 15/12/2021 Valor 2,550,000;"/>
    <s v="  Rp 1 454 Fecha 18/03/2021 Valor 22,950,000; Rp 2 971 Fecha 17/12/2021 Valor 2,550,000;"/>
    <x v="0"/>
    <s v=" 1 MODIFICACIÓN - ADICIÓN Y PRÓRROGA 16/12/2021 Valor 2550000 Plazo 1 Mes (es) 0 Dia (s); _x000d_"/>
    <x v="0"/>
    <x v="0"/>
    <x v="0"/>
    <x v="0"/>
    <s v="  "/>
    <x v="0"/>
    <s v="29328897 con fecha de expedicicon 16/12/2021 con fecha de aprobación 16/12/2021 de SURAMERICANA DE SEGUROS y 29328897 con fecha de expedicicon 17/03/2021 con fecha de aprobación 17/03/2021 de SURAMERICANA DE SEGUROS"/>
    <n v="33053"/>
    <s v="22.5 Meses"/>
    <x v="0"/>
    <s v="1977-05-03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
    <s v="FABIO "/>
    <s v="MORENO  TORRES"/>
    <n v="0"/>
    <s v=" 1) CALIDAD DEL SERVICIO _x000d_2) CUMPLIMIENTO _x000d_3) CALIDAD DEL SERVICIO _x000d_4) CUMPLIMIENTO _x000d_"/>
    <s v=" 1) 16/12/2021_ _x000d_2) 16/12/2021_ _x000d_3) 17/03/2021_ _x000d_4) 17/03/2021_ _x000d_"/>
    <s v=" 1) 02/08/2022_ _x000d_2) 02/08/2022_ _x000d_3) 30/06/2022_ _x000d_4) 30/06/2022_ _x000d_"/>
    <x v="0"/>
    <x v="0"/>
    <x v="0"/>
    <x v="0"/>
    <n v="344250000"/>
    <n v="321300000"/>
    <x v="0"/>
    <x v="1"/>
    <x v="0"/>
    <n v="17"/>
    <x v="0"/>
    <x v="0"/>
  </r>
  <r>
    <n v="35262"/>
    <n v="57529"/>
    <x v="0"/>
    <n v="117"/>
    <x v="0"/>
    <x v="0"/>
    <s v="El contrato que se pretende celebrar tendrá por objeto: Prestar los servicios como Operarios de la Maquinaria Pesada de propiedad o tenencia del Fondo de Desarrollo Local de Sumapaz"/>
    <d v="2021-03-17T00:00:00"/>
    <d v="2021-03-18T00:00:00"/>
    <d v="2022-01-17T00:00:00"/>
    <s v="RUPERTO  VILLALBA ROMAN"/>
    <n v="174188"/>
    <n v="22950000"/>
    <n v="2550000"/>
    <n v="25500000"/>
    <n v="2550000"/>
    <s v="9 mes(es)"/>
    <x v="1"/>
    <s v="3.3.1.16.05.57.1696"/>
    <x v="0"/>
    <x v="0"/>
    <x v="0"/>
    <x v="0"/>
    <x v="0"/>
    <x v="0"/>
    <x v="0"/>
    <x v="0"/>
    <x v="0"/>
    <x v="0"/>
    <s v="CARRERA 4 A # 93 - 5 SUR"/>
    <s v=""/>
    <n v="1696"/>
    <s v="GESTIÓN PÚBLICA LOCAL"/>
    <s v="  Cdp 1 757 Fecha 15/12/2021 Valor 2,550,000; Cdp 2 374 Fecha 11/03/2021 Valor 344,250,000;"/>
    <s v="  Rp 1 969 Fecha 17/12/2021 Valor 2,550,000; Rp 2 457 Fecha 18/03/2021 Valor 22,950,000;"/>
    <x v="0"/>
    <s v=" 1 MODIFICACIÓN - ADICIÓN Y PRÓRROGA 16/12/2021 Valor 2550000 Plazo 1 Mes (es) 0 Dia (s); _x000d_"/>
    <x v="0"/>
    <x v="0"/>
    <x v="0"/>
    <x v="0"/>
    <s v="  "/>
    <x v="0"/>
    <s v="29332918 con fecha de expedicicon 16/12/2021 con fecha de aprobación 16/12/2021 de SURAMERICANA DE SEGUROS y 29332918 con fecha de expedicicon 17/03/2021 con fecha de aprobación 17/03/2021 de SURAMERICANA DE SEGUROS"/>
    <n v="33085"/>
    <s v="22.5 Meses"/>
    <x v="0"/>
    <s v="1965-01-05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nestorv.9008@gmail.com"/>
    <s v="RUPERTO "/>
    <s v="VILLALBA  ROMAN"/>
    <n v="3115811588"/>
    <s v=" 1) CALIDAD DEL SERVICIO _x000d_2) CUMPLIMIENTO _x000d_3) CALIDAD DEL SERVICIO _x000d_4) CUMPLIMIENTO _x000d_"/>
    <s v=" 1) 16/12/2021_ _x000d_2) 16/12/2021_ _x000d_3) 17/03/2021_ _x000d_4) 17/03/2021_ _x000d_"/>
    <s v=" 1) 01/08/2022_ _x000d_2) 01/08/2022_ _x000d_3) 30/06/2022_ _x000d_4) 30/06/2022_ _x000d_"/>
    <x v="0"/>
    <x v="0"/>
    <x v="0"/>
    <x v="0"/>
    <n v="344250000"/>
    <n v="321300000"/>
    <x v="0"/>
    <x v="1"/>
    <x v="0"/>
    <n v="17"/>
    <x v="0"/>
    <x v="0"/>
  </r>
  <r>
    <n v="35265"/>
    <n v="56913"/>
    <x v="0"/>
    <n v="118"/>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1-03-17T00:00:00"/>
    <d v="2021-03-19T00:00:00"/>
    <d v="2021-12-18T00:00:00"/>
    <s v="JENNY MARCELA PACHECO DUARTE"/>
    <n v="1023906225"/>
    <n v="23400000"/>
    <n v="0"/>
    <n v="23400000"/>
    <n v="2600000"/>
    <s v="9 mes(es)"/>
    <x v="2"/>
    <s v="3.3.1.16.05.57.1696"/>
    <x v="0"/>
    <x v="0"/>
    <x v="0"/>
    <x v="0"/>
    <x v="0"/>
    <x v="0"/>
    <x v="1"/>
    <x v="0"/>
    <x v="0"/>
    <x v="0"/>
    <s v="CALLE 36 D SUR # 2 - 18 ESTE"/>
    <s v=""/>
    <n v="1696"/>
    <s v="GESTIÓN PÚBLICA LOCAL"/>
    <s v="  Cdp 1 364 Fecha 09/03/2021 Valor 93,600,000;"/>
    <s v="  Rp 1 455 Fecha 18/03/2021 Valor 23,400,000;"/>
    <x v="1"/>
    <s v=" "/>
    <x v="0"/>
    <x v="0"/>
    <x v="0"/>
    <x v="0"/>
    <s v="  "/>
    <x v="0"/>
    <s v="21-44-101346353 con fecha de expedicicon 18/03/2021 con fecha de aprobación 19/03/2021 de SEGUROS DEL ESTADO"/>
    <n v="33088"/>
    <s v="9 Meses"/>
    <x v="0"/>
    <s v="1991-03-24 00:00:00.0"/>
    <s v="1._x0009_Recibir la documentación a intervenir, verificando mediante punteo cajas y carpetas entregadas para el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
    <x v="0"/>
    <s v=""/>
    <s v="JENNY MARCELA"/>
    <s v="PACHECO  DUARTE"/>
    <n v="3123677708"/>
    <s v=" 1) CALIDAD DEL SERVICIO _x000d_2) CUMPLIMIENTO _x000d_"/>
    <s v=" 1) 18/03/2021_ _x000d_2) 18/03/2021_ _x000d_"/>
    <s v=" 1) 16/06/2022_ _x000d_2) 16/06/2022_ _x000d_"/>
    <x v="0"/>
    <x v="0"/>
    <x v="0"/>
    <x v="0"/>
    <n v="93600000"/>
    <n v="70200000"/>
    <x v="0"/>
    <x v="0"/>
    <x v="0"/>
    <n v="18"/>
    <x v="1"/>
    <x v="1"/>
  </r>
  <r>
    <n v="35266"/>
    <n v="56913"/>
    <x v="0"/>
    <n v="119"/>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1-03-17T00:00:00"/>
    <d v="2021-03-19T00:00:00"/>
    <d v="2022-01-02T00:00:00"/>
    <s v="OVIEDO RODRIGUEZ DIANA MERALDA"/>
    <n v="1073606208"/>
    <n v="23400000"/>
    <n v="1300000"/>
    <n v="24700000"/>
    <n v="2600000"/>
    <s v="9 mes(es)"/>
    <x v="3"/>
    <s v="3.3.1.16.05.57.1696"/>
    <x v="0"/>
    <x v="0"/>
    <x v="0"/>
    <x v="0"/>
    <x v="0"/>
    <x v="0"/>
    <x v="0"/>
    <x v="0"/>
    <x v="0"/>
    <x v="0"/>
    <s v="CALLE 24 A # 56 - 35"/>
    <s v=""/>
    <n v="1696"/>
    <s v="GESTIÓN PÚBLICA LOCAL"/>
    <s v="  Cdp 1 364 Fecha 09/03/2021 Valor 93,600,000; Cdp 2 740 Fecha 14/12/2021 Valor 1,300,000;"/>
    <s v="  Rp 1 461 Fecha 19/03/2021 Valor 23,400,000; Rp 2 967 Fecha 16/12/2021 Valor 1,300,000;"/>
    <x v="0"/>
    <s v=" 1 MODIFICACIÓN - ADICIÓN Y PRÓRROGA 16/12/2021 Valor 1300000 Plazo 0 Mes (es) 15 Dia (s); _x000d_"/>
    <x v="0"/>
    <x v="0"/>
    <x v="0"/>
    <x v="0"/>
    <s v="  "/>
    <x v="0"/>
    <s v="2936542¿5 con fecha de expedicicon 16/12/2021 con fecha de aprobación 17/12/2021 de SURAMERICANA DE SEGUROS y 2936542-5 con fecha de expedicicon 17/03/2021 con fecha de aprobación 18/03/2021 de SURAMERICANA DE SEGUROS"/>
    <n v="33089"/>
    <s v="25.8 Meses"/>
    <x v="0"/>
    <s v="1994-08-17 00:00:00.0"/>
    <s v="1._x0009_Recibir la documentación a intervenir, verificando mediante punteo cajas y carpetas entregadas para el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
    <x v="0"/>
    <s v=""/>
    <s v="OVIEDO RODRIGUEZ"/>
    <s v="DIANA  MERALDA"/>
    <n v="0"/>
    <s v=" 1) CALIDAD DEL SERVICIO _x000d_2) CUMPLIMIENTO _x000d_3) CALIDAD DEL SERVICIO _x000d_4) CUMPLIMIENTO _x000d_"/>
    <s v=" 1) 16/12/2021_ _x000d_2) 16/12/2021_ _x000d_3) 17/03/2021_ _x000d_4) 17/03/2021_ _x000d_"/>
    <s v=" 1) 17/07/2022_ _x000d_2) 17/07/2022_ _x000d_3) 30/06/2022_ _x000d_4) 30/06/2022_ _x000d_"/>
    <x v="0"/>
    <x v="0"/>
    <x v="0"/>
    <x v="0"/>
    <n v="93600000"/>
    <n v="70200000"/>
    <x v="0"/>
    <x v="0"/>
    <x v="0"/>
    <n v="2"/>
    <x v="0"/>
    <x v="0"/>
  </r>
  <r>
    <n v="36672"/>
    <n v="56956"/>
    <x v="0"/>
    <n v="120"/>
    <x v="0"/>
    <x v="0"/>
    <s v="El contrato que se pretende celebrar tendrá por objeto: Prestar los servicios de apoyo como Auxiliar Administrativo en las labores de oficios varios y notificación para la Cuenca del Sumapaz, de la Alcaldía Local de Sumapaz"/>
    <d v="2021-04-23T00:00:00"/>
    <d v="2021-04-27T00:00:00"/>
    <d v="2022-01-27T00:00:00"/>
    <s v="PARMENIO  POVEDA SALAZAR"/>
    <n v="19230696"/>
    <n v="18630000"/>
    <n v="0"/>
    <n v="18630000"/>
    <n v="2070000"/>
    <s v="9 mes(es)"/>
    <x v="2"/>
    <s v="3.3.1.16.05.57.1696"/>
    <x v="0"/>
    <x v="0"/>
    <x v="0"/>
    <x v="0"/>
    <x v="0"/>
    <x v="0"/>
    <x v="0"/>
    <x v="0"/>
    <x v="0"/>
    <x v="0"/>
    <s v="VEREDA SAN JUAN LOCALIDAD 20 DE SUMAPAZ"/>
    <s v=""/>
    <n v="1696"/>
    <s v="GESTIÓN PÚBLICA LOCAL"/>
    <s v="  Cdp 1 372 Fecha 11/03/2021 Valor 18,630,000;"/>
    <s v="  Rp 1 606 Fecha 27/04/2021 Valor 18,630,000;"/>
    <x v="1"/>
    <s v=" "/>
    <x v="0"/>
    <x v="0"/>
    <x v="0"/>
    <x v="0"/>
    <s v="  "/>
    <x v="0"/>
    <s v="2981497-2 con fecha de expedicicon 26/04/2021 con fecha de aprobación 26/04/2021 de SURAMERICANA DE SEGUROS"/>
    <n v="34463"/>
    <s v="12 Meses"/>
    <x v="0"/>
    <s v="1954-03-23 00:00:00.0"/>
    <s v="Adecuar y arreglar los sitios antes, durante y después de los eventos donde el Alcalde Local o demás funcionarios, realicen actividades con la comunidad de la localidad de Sumapaz, velando por el buen estado y mantenimiento de los lugares en donde se realizan._x000a_Socializar la información que ordene el Alcalde Local o los corregidores, con la comunidad de Sumapaz._x000a_Distribuir, radicar y/o notificar la correspondencia entregada diariamente de conformidad con la zona o ruta asignada (rural - urbano), así como vigilar que la labor se cumpla dentro de la debida reserva con oportunidad y orden consecutivo, llevándose un control diario, semanal y mensual por planilla de toda la correspondencia entregada y recibida. _x000a_Verificar que las comunicaciones externas e internas, avisos y documentos que recibe y entrega se encuentren completos, organizados, foliados y debidamente relacionados en las planillas respectivas_x000a_Apoyar las labores de recepción y organización de correspondencia, de organización de archivo y distribución de espacios, en las corregidurías de Nazareth y Betania._x000a_Asistir a las reuniones a las que sea citado o designado, para la atención de los asuntos relacionados con el objeto contractual. _x000a_Las demás que demande la administración local que corresponda a la naturaleza del contrato y que sean necesarias para la consecución del fin del objeto contractual."/>
    <x v="0"/>
    <s v=""/>
    <s v="PARMENIO "/>
    <s v="POVEDA  SALAZAR"/>
    <n v="0"/>
    <s v=" 1) CALIDAD DEL SERVICIO _x000d_2) CUMPLIMIENTO _x000d_"/>
    <s v=" 1) 26/04/2021_ _x000d_2) 26/04/2021_ _x000d_"/>
    <s v=" 1) 26/04/2021_ _x000d_2) 05/08/2022_ _x000d_"/>
    <x v="0"/>
    <x v="0"/>
    <x v="0"/>
    <x v="0"/>
    <n v="18630000"/>
    <n v="0"/>
    <x v="0"/>
    <x v="8"/>
    <x v="0"/>
    <n v="27"/>
    <x v="0"/>
    <x v="0"/>
  </r>
  <r>
    <n v="35210"/>
    <n v="54517"/>
    <x v="0"/>
    <n v="121"/>
    <x v="0"/>
    <x v="0"/>
    <s v="El contrato que se pretende celebrar tendrá por objeto: Prestar los servicios como Conductor de Vehículos Pesados de propiedad o tenencia del Fondo de Desarrollo Local de Sumapaz."/>
    <d v="2021-03-17T00:00:00"/>
    <d v="2021-03-18T00:00:00"/>
    <d v="2022-01-18T00:00:00"/>
    <s v="NILSON  LOPEZ RAMIREZ"/>
    <n v="80452901"/>
    <n v="25500000"/>
    <n v="0"/>
    <n v="25500000"/>
    <n v="2550000"/>
    <s v="10 mes(es)"/>
    <x v="2"/>
    <s v="3.3.1.16.05.57.1696"/>
    <x v="0"/>
    <x v="0"/>
    <x v="0"/>
    <x v="0"/>
    <x v="0"/>
    <x v="0"/>
    <x v="0"/>
    <x v="0"/>
    <x v="0"/>
    <x v="0"/>
    <s v="CALLE 1 ESTE # 72 - 19 SUR"/>
    <n v="7625174"/>
    <n v="1696"/>
    <s v="GESTIÓN PÚBLICA LOCAL"/>
    <s v="  Cdp 1 219 Fecha 16/02/2021 Valor 280,500,000;"/>
    <s v="  Rp 1 453 Fecha 18/03/2021 Valor 25,500,000;"/>
    <x v="1"/>
    <s v=" "/>
    <x v="0"/>
    <x v="0"/>
    <x v="0"/>
    <x v="0"/>
    <s v="  "/>
    <x v="0"/>
    <s v="2832427-8 con fecha de expedicicon 17/03/2021 con fecha de aprobación 17/03/2021 de SURAMERICANA DE SEGUROS"/>
    <n v="33034"/>
    <s v="22.5 Meses"/>
    <x v="0"/>
    <s v="1972-09-03 00:00:00.0"/>
    <s v="Conducir, responder y velar por el mantenimiento y adecuada utilización del vehículo de propiedad del FDLS. Absteniéndose de transportar personal no autorizado por la Alcaldía Local de Sumapaz_x000a_Apoyar el proceso de mantenimiento y recuperación de los corredores viales, según las indicaciones impartidas por inspector encargado de la zona, apoyar el proceso de atención de las emergencias viales que surjan en la localidad, acorde con la programación establecida. _x000a_Prestar labores de apoyo para el mantenimiento, limpieza y buen estado del vehículo, equipo y herramientas. que se le hayan asignado. Estar presente en el taller de mantenimiento cuando se desarrollen los mantenimientos del vehículo asignado, pero de no ser necesario (por indicación del supervisor), deberá realizar acompañamiento durante la jornada laboral en la frente de trabajo en condición de disponibilidad para para conducir otro vehículo o adelantar otra actividad de apoyo._x000a_Cumplir con las normas de tránsito y seguridad vigentes y prestar atención al cuidado de los vehículos y maquinaria. Mantenerse a paz y salvo por concepto de multas y comparendos durante la ejecución del contrato. 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Hacer uso adecuado y permanente de las prendas y elementos de protección entregadas para el desarrollo de sus actividades_x000a_Cumplir con las demás funciones que correspondan con la naturaleza de las actividades objeto del contrato y/o que le sean Asignadas.  "/>
    <x v="0"/>
    <s v=""/>
    <s v="NILSON "/>
    <s v="LOPEZ  RAMIREZ"/>
    <n v="0"/>
    <s v=" 1) CALIDAD DEL SERVICIO _x000d_2) CUMPLIMIENTO _x000d_"/>
    <s v=" 1) 17/03/2021_ _x000d_2) 17/03/2021_ _x000d_"/>
    <s v=" 1) 31/07/2022_ _x000d_2) 31/07/2022_ _x000d_"/>
    <x v="0"/>
    <x v="0"/>
    <x v="0"/>
    <x v="0"/>
    <n v="280500000"/>
    <n v="255000000"/>
    <x v="0"/>
    <x v="1"/>
    <x v="0"/>
    <n v="18"/>
    <x v="0"/>
    <x v="0"/>
  </r>
  <r>
    <n v="35368"/>
    <n v="54619"/>
    <x v="0"/>
    <n v="122"/>
    <x v="0"/>
    <x v="0"/>
    <s v="El contrato que se pretende celebrar tendrá por objeto: Prestar los servicios como Conductor de Vehículos Livianos de propiedad o tenencia del Fondo de Desarrollo Local de Sumapaz"/>
    <d v="2021-03-18T00:00:00"/>
    <d v="2021-03-23T00:00:00"/>
    <d v="2022-01-23T00:00:00"/>
    <s v="JHON WILSON PINTO "/>
    <n v="80804748"/>
    <n v="25500000"/>
    <n v="0"/>
    <n v="25500000"/>
    <n v="2550000"/>
    <s v="10 mes(es)"/>
    <x v="2"/>
    <s v="3.3.1.16.05.57.1696"/>
    <x v="0"/>
    <x v="0"/>
    <x v="0"/>
    <x v="0"/>
    <x v="0"/>
    <x v="0"/>
    <x v="0"/>
    <x v="0"/>
    <x v="0"/>
    <x v="0"/>
    <s v="CARRERA 108 # 1 - 43 SUR"/>
    <s v=""/>
    <n v="1696"/>
    <s v="GESTIÓN PÚBLICA LOCAL"/>
    <s v="  Cdp 1 131 Fecha 09/02/2021 Valor 178,500,000;"/>
    <s v="  Rp 1 463 Fecha 23/03/2021 Valor 25,500,000;"/>
    <x v="1"/>
    <s v=" "/>
    <x v="0"/>
    <x v="0"/>
    <x v="0"/>
    <x v="0"/>
    <s v="  "/>
    <x v="0"/>
    <s v="390-47-994000059268 con fecha de expedicicon 18/03/2021 con fecha de aprobación 19/03/2021 de ASEGURADORA SOLIDARIA DE COLOMBIA"/>
    <n v="33189"/>
    <s v="10 Meses"/>
    <x v="0"/>
    <s v="1988-02-04 00:00:00.0"/>
    <s v="Conducir los vehículos al servicio de la Alcaldía Local de Sumapaz de acuerdo con las instrucciones impartidas por el Alcalde Local o funcionario designado para apoyar la supervisión del contrato, atendiendo las necesidades de la administración local. Absteniéndose de transportar personal no autorizado por la Alcaldía Local de Sumapaz. _x000a_Velar y prestar labores de apoyo para el mantenimiento, limpieza y buen estado del vehículo, equipo y herramientas. que se le hayan asignado _x000a_Estar presente en el taller de mantenimiento cuando se desarrollen los mantenimientos del vehículo asignado, pero de no ser necesario (por indicación del supervisor), deberá permanecer durante la jornada laboral en las instalaciones de la entidad en condición de disponibilidad para para conducir otro vehículo o adelantar otra actividad de apoyo_x000a_Cumplir con las actividades programadas de acuerdo con el cronograma establecido por el Alcalde Local de Sumapaz y/o el supervisor del contrato_x000a_Cumplir con las normas de tránsito y seguridad vigentes y prestar atención al cuidado de los vehículos y maquinaria. Mantenerse a paz y salvo por concepto de multas y comparendos durante la ejecución del contrato._x000a_No exponer el vehículo a situaciones de inseguridad y peligro._x000a_Informar oportunamente al supervisor del contrato cualquier irregularidad que se presente durante el desarrollo de las actividades, así como del estado en que se encuentren los vehículos para iniciar las acciones correctivas y/o preventivas del caso. En dado caso de presentarse una novedad durante la operación del vehículo debe reportar por escrito a la supervisión las circunstancias de tiempo, modo y lugar de eventos que generen daños al vehículo o a alguno de sus componentes y/o a terceros según los enunciados en el instructivo del parque automotor del FDLS, anexando registro fotográfico u otros documentos soporte. _x000a_Llevar los controles que sobre operación del vehículo le indique el supervisor inmediato, tales como tarjetas de consumo, controles de mantenimiento, registro de usuarios, etc._x000a_Responder por el vehículo, maquinaria, herramientas y demás elementos a su cargo dando estricto cumplimiento y aplicación al instructivo del parque automotor del FDLS. _x000a_Responder pecuniariamente por los daños causados al automotor asignado, cuando la entidad a través del supervisor determine la responsabilidad del conductor por negligencia, falta de pericia en el manejo o cuidado de este_x000a_Cumplir con las demás funciones que correspondan con la naturaleza de las actividades objeto del contrato y/o que le sean Asignadas.  "/>
    <x v="0"/>
    <s v=""/>
    <s v="JHON WILSON"/>
    <s v="PINTO  "/>
    <n v="0"/>
    <s v=" 1) CALIDAD DEL SERVICIO _x000d_2) CUMPLIMIENTO _x000d_"/>
    <s v=" 1) 18/03/2021_ _x000d_2) 18/03/2021_ _x000d_"/>
    <s v=" 1) 23/07/2022_ _x000d_2) 23/07/2022_ _x000d_"/>
    <x v="0"/>
    <x v="0"/>
    <x v="0"/>
    <x v="0"/>
    <n v="178500000"/>
    <n v="153000000"/>
    <x v="0"/>
    <x v="1"/>
    <x v="0"/>
    <n v="23"/>
    <x v="0"/>
    <x v="0"/>
  </r>
  <r>
    <n v="35249"/>
    <n v="57785"/>
    <x v="0"/>
    <n v="123"/>
    <x v="1"/>
    <x v="0"/>
    <s v="El contrato que se pretende celebrar, tendrá por objeto: Adquirir a título de arrendamiento una (1)_x000d__x000a_vivienda para el funcionamiento del puesto de Control y desinfección en la localidad de Sumapaz"/>
    <d v="2021-03-17T00:00:00"/>
    <d v="2021-03-19T00:00:00"/>
    <d v="2022-07-18T00:00:00"/>
    <s v="DAVID ANTONIO RAFIC ALJURE  SFIER"/>
    <n v="80419747"/>
    <n v="3570000"/>
    <n v="1190000"/>
    <n v="4760000"/>
    <s v=""/>
    <s v="1 año(s)"/>
    <x v="5"/>
    <n v="19781"/>
    <x v="0"/>
    <x v="0"/>
    <x v="0"/>
    <x v="1"/>
    <x v="0"/>
    <x v="0"/>
    <x v="0"/>
    <x v="0"/>
    <x v="1"/>
    <x v="0"/>
    <s v="CALLE 127 A # 11 B - 36 APTO 201 BOGOTA"/>
    <s v=""/>
    <n v="3"/>
    <s v="SERVICIOS DE ARRENDAMIENTO SIN OPCIÓN DE COMPRA DE COMPUTADORES SIN OPERARIO."/>
    <s v="  Cdp 1 382 Fecha 09/03/2021 Valor 3,570,000; Cdp 2 647 Fecha 18/03/2022 Valor 1,190,000;"/>
    <s v="  Rp 1 458 Fecha 19/03/2021 Valor 3,570,000; Rp 2 664 Fecha 18/03/2022 Valor 1,190,000;"/>
    <x v="0"/>
    <s v=" 1 MODIFICACIÓN - ADICIÓN Y PRÓRROGA 18/03/2022 Valor 1190000 Plazo 4 Mes (es) 0 Dia (s); _x000d_"/>
    <x v="0"/>
    <x v="3"/>
    <x v="0"/>
    <x v="1"/>
    <s v="  "/>
    <x v="0"/>
    <s v="Sin Polizas"/>
    <n v="33072"/>
    <s v="16 Meses"/>
    <x v="0"/>
    <s v="1971-05-02 00:00:00.0"/>
    <s v="Entregar a la Alcaldía de Sumapaz, el bien inmueble en condiciones de funcionamiento y permitir las adecuaciones que requiera la Alcaldía Local de Sumapaz para la instalación del puesto de control._x000a_Permitir las reparaciones locativas que requiera la Alcaldía Local de Sumapaz, cuando los_x000d__x000a_deterioros las hagan necesarias o provengan de causa mayor o caso fortuito._x000d__x000a__x000a_Atender las peticiones de la Alcaldía Local de Sumapaz, respecto a la entrega de las llaves y el ingreso de los militares que se ubicaran en el puesto de control._x000d__x000a__x000a_Otorgar consentimiento para que la Alcaldía Local de Sumapaz realice las adecuaciones_x000d__x000a_necesarias para el debido funcionamiento, las cuales no afectaran la estabilidad ni estructura del edificio_x000a_Garantizar el ingreso de los funcionarios de la Alcaldía Local de Sumapaz y los militares que se ubicaran en el puesto de control de ingreso a la localidad. _x000a_Las demás que se consideren necesarias para el debido cumplimiento del objeto del contrato."/>
    <x v="0"/>
    <s v="ANTONIOALJURE@HOTMAIL.COM"/>
    <s v="DAVID ANTONIO RAFIC"/>
    <s v="ALJURE   SFIER"/>
    <n v="3143019612"/>
    <s v=" "/>
    <s v=" "/>
    <s v=" "/>
    <x v="0"/>
    <x v="0"/>
    <x v="0"/>
    <x v="0"/>
    <n v="3570000"/>
    <n v="0"/>
    <x v="0"/>
    <x v="9"/>
    <x v="0"/>
    <n v="18"/>
    <x v="7"/>
    <x v="0"/>
  </r>
  <r>
    <n v="35244"/>
    <n v="56957"/>
    <x v="0"/>
    <n v="124"/>
    <x v="0"/>
    <x v="0"/>
    <s v="El contrato que se pretende celebrar tendrá por objeto: Prestar los servicios de apoyo en las labores de oficios varios y notificación para la Cuenca del Rio Blanco, de la Alcaldía Local de Sumapaz"/>
    <d v="2021-03-17T00:00:00"/>
    <d v="2021-03-24T00:00:00"/>
    <d v="2021-12-23T00:00:00"/>
    <s v="IVAN DARIO CHINGATE MICAN"/>
    <n v="1033767652"/>
    <n v="18630000"/>
    <n v="0"/>
    <n v="18630000"/>
    <n v="2070000"/>
    <s v="9 mes(es)"/>
    <x v="2"/>
    <s v="3.3.1.16.05.57.1696"/>
    <x v="0"/>
    <x v="0"/>
    <x v="0"/>
    <x v="0"/>
    <x v="0"/>
    <x v="0"/>
    <x v="1"/>
    <x v="0"/>
    <x v="0"/>
    <x v="0"/>
    <s v="CORREGIMIENTO BETANIA LOCALIDAD 20 SUMAPAZ"/>
    <s v=""/>
    <n v="1696"/>
    <s v="GESTIÓN PÚBLICA LOCAL"/>
    <s v="  Cdp 1 356 Fecha 04/03/2021 Valor 18,630,000;"/>
    <s v="  Rp 1 469 Fecha 24/03/2021 Valor 18,630,000;"/>
    <x v="1"/>
    <s v=" "/>
    <x v="0"/>
    <x v="0"/>
    <x v="0"/>
    <x v="0"/>
    <s v="  "/>
    <x v="0"/>
    <s v="15-44-101240162 con fecha de expedicicon 17/03/2021 con fecha de aprobación 17/03/2021 de SEGUROS DEL ESTADO"/>
    <n v="33068"/>
    <s v="39.5 Meses"/>
    <x v="0"/>
    <s v="1994-07-21 00:00:00.0"/>
    <s v="1._x0009_Adecuar y arreglar los sitios antes, durante y después de los eventos donde el Alcalde Local o demás funcionarios, realicen actividades con la comunidad de la localidad de Sumapaz, velando por el buen estado y mantenimiento de los lugares en donde se realizan._x000a_2._x0009_Socializar la información que ordene el Alcalde Local o los corregidores, con la comunidad de Sumapaz._x000a_3._x0009_Distribuir, radicar y/o notificar la correspondencia entregada diariamente de conformidad con la zona o ruta asignada (rural - urbano), así como vigilar que la labor se cumpla dentro de la debida reserva con oportunidad y orden consecutivo, llevándose un control diario, semanal y mensual por planilla de toda la correspondencia entregada y recibida._x000a_4._x0009_Verificar que las comunicaciones externas e internas, avisos y documentos que recibe y entrega se encuentren completos, organizados, foliados y debidamente relacionados en las planillas respectivas_x000a_5._x0009_Apoyar las labores de recepción y organización de correspondencia, de organización de archivo y distribución de espacios, en la corregiduría de San Juan._x000a_6._x0009_Asistir a las reuniones a las que sea citado o designado, para la atención de los asuntos relacionados con el objeto contractual. _x000a_7._x0009_Las demás que demande la administración local que corresponda a la naturaleza del contrato y que sean necesarias para la consecución del fin del objeto contractual."/>
    <x v="0"/>
    <s v=""/>
    <s v="IVAN DARIO"/>
    <s v="CHINGATE  MICAN"/>
    <n v="3138686163"/>
    <s v=" 1) CALIDAD DEL SERVICIO _x000d_2) CUMPLIMIENTO _x000d_"/>
    <s v=" 1) 17/03/2021_ _x000d_2) 17/03/2021_ _x000d_"/>
    <s v=" 1) 24/06/2022_ _x000d_2) 24/06/2022_ _x000d_"/>
    <x v="0"/>
    <x v="0"/>
    <x v="0"/>
    <x v="0"/>
    <n v="18630000"/>
    <n v="0"/>
    <x v="0"/>
    <x v="0"/>
    <x v="0"/>
    <n v="23"/>
    <x v="1"/>
    <x v="1"/>
  </r>
  <r>
    <n v="35372"/>
    <n v="56913"/>
    <x v="0"/>
    <n v="125"/>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1-03-19T00:00:00"/>
    <d v="2021-03-23T00:00:00"/>
    <d v="2021-12-22T00:00:00"/>
    <s v="BRAYAN ANDRES ROMERO ROMERO"/>
    <n v="1007395591"/>
    <n v="23400000"/>
    <n v="0"/>
    <n v="23400000"/>
    <n v="2600000"/>
    <s v="9 mes(es)"/>
    <x v="2"/>
    <s v="3.3.1.16.05.57.1696"/>
    <x v="0"/>
    <x v="0"/>
    <x v="0"/>
    <x v="0"/>
    <x v="0"/>
    <x v="0"/>
    <x v="1"/>
    <x v="0"/>
    <x v="0"/>
    <x v="0"/>
    <s v="TRANSVERSAL 70 G # 63 - 52 TORRE 1 APTO 401"/>
    <s v=""/>
    <n v="1696"/>
    <s v="GESTIÓN PÚBLICA LOCAL"/>
    <s v="  Cdp 1 364 Fecha 09/03/2021 Valor 93,600,000;"/>
    <s v="  Rp 1 464 Fecha 23/03/2021 Valor 23,400,000;"/>
    <x v="1"/>
    <s v=" "/>
    <x v="0"/>
    <x v="0"/>
    <x v="0"/>
    <x v="0"/>
    <s v="  "/>
    <x v="0"/>
    <s v="2936659-8 con fecha de expedicicon 19/03/2021 con fecha de aprobación 23/03/2021 de SURAMERICANA DE SEGUROS"/>
    <n v="33194"/>
    <s v="15 Meses"/>
    <x v="0"/>
    <s v="2000-04-15 00:00:00.0"/>
    <s v="1._x0009_Recibir la documentación a intervenir, verificando mediante punteo cajas y carpetas entregadas para el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
    <x v="0"/>
    <s v=""/>
    <s v="BRAYAN ANDRES"/>
    <s v="ROMERO  ROMERO"/>
    <n v="0"/>
    <s v=" 1) CALIDAD DEL SERVICIO _x000d_2) CUMPLIMIENTO _x000d_"/>
    <s v=" 1) 19/03/2021_ _x000d_2) 19/03/2021_ _x000d_"/>
    <s v=" 1) 28/06/2022_ _x000d_2) 28/06/2022_ _x000d_"/>
    <x v="0"/>
    <x v="0"/>
    <x v="0"/>
    <x v="0"/>
    <n v="93600000"/>
    <n v="70200000"/>
    <x v="0"/>
    <x v="0"/>
    <x v="0"/>
    <n v="22"/>
    <x v="1"/>
    <x v="1"/>
  </r>
  <r>
    <n v="35284"/>
    <n v="57806"/>
    <x v="0"/>
    <n v="126"/>
    <x v="0"/>
    <x v="0"/>
    <s v="El contrato que se pretende celebrar tendrá por objeto: Prestar los servicios profesionales de apoyo al Área de Gestión de Desarrollo Local de la Alcaldía Local de Sumapaz, en temas relacionados con el empleo local y corazón productivo."/>
    <d v="2021-03-18T00:00:00"/>
    <d v="2021-03-19T00:00:00"/>
    <d v="2022-01-02T00:00:00"/>
    <s v="BRAND SEBASTIAN MORENO GARCIA"/>
    <n v="1016101268"/>
    <n v="39285000"/>
    <n v="2182500"/>
    <n v="41467500"/>
    <n v="4365000"/>
    <s v="9 mes(es)"/>
    <x v="3"/>
    <s v="3.3.1.16.01.1.1583"/>
    <x v="0"/>
    <x v="0"/>
    <x v="0"/>
    <x v="0"/>
    <x v="0"/>
    <x v="0"/>
    <x v="0"/>
    <x v="0"/>
    <x v="0"/>
    <x v="0"/>
    <s v="CALLE 16 J # 98 - 13"/>
    <s v=""/>
    <n v="1583"/>
    <s v="MÁS Y MEJORES OPORTUNIDADES PARA LA POBLACIÓN VULNERABLES"/>
    <s v="  Cdp 1 383 Fecha 16/03/2021 Valor 39,285,000; Cdp 2 737 Fecha 14/12/2021 Valor 2,182,500;"/>
    <s v="  Rp 1 462 Fecha 19/03/2021 Valor 39,285,000; Rp 2 972 Fecha 17/12/2021 Valor 2,182,500;"/>
    <x v="0"/>
    <s v=" 1 MODIFICACIÓN - ADICIÓN Y PRÓRROGA 16/12/2021 Valor 2182500 Plazo 0 Mes (es) 15 Dia (s); _x000d_"/>
    <x v="0"/>
    <x v="1"/>
    <x v="0"/>
    <x v="1"/>
    <s v="  "/>
    <x v="0"/>
    <s v="15-44-101240224 con fecha de expedicicon 16/12/2021 con fecha de aprobación 16/12/2021 de SEGUROS DEL ESTADO y 15-44-101240224 con fecha de expedicicon 18/03/2021 con fecha de aprobación 19/03/2021 de SEGUROS DEL ESTADO"/>
    <n v="33106"/>
    <s v="20.5 Meses"/>
    <x v="0"/>
    <s v="1998-03-29 00:00:00.0"/>
    <s v="1._x0009_Apoyar las etapas de formulación y elaboración de estudios previos de los proyectos de inversión en materia de empleo local y corazón productivo: Realización de estudios de mercado, análisis del sector, criterios de verificación y calificación y condiciones del contrato, entre otros._x000a_2._x0009_Brindar apoyo administrativo para la ejecución de los contratos que se suscriban, relacionados con el empleo local y Corazón Productivo._x000a_3._x0009_Apoyar las actividades programadas en los contratos suscritos para el empleo local y, corazón productivo._x000a_4._x0009_Mantener actualizadas las bases de datos que se generen para la inscripción, selección y contratación de la comunidad que participe en la implementación de modelos agroempresariales._x000a_5._x0009_Brindar apoyo en la respuesta a las diferentes solicitudes, derechos de petición y demás requerimientos, realizados por los órganos de control, comunidad que participe en la implementación y diseño de procesos para modelos agroempresariales._x000a_6._x0009_Apoyar el control de la ejecución presupuestal del contrato para la programación de PAC, dando cumplimiento al Manual de Procesos y Procedimientos para tal fin._x000a_7._x0009_Manejar el aplicativo de gestión documental de la entidad (ORFEO), realizando el seguimiento de correspondencia, manteniéndolo actualizado en forma diaria, así como también trámite de los correos institucionales._x000a_8._x0009_Las demás que le sean asignadas o delegadas y que correspondan a la naturaleza del objeto."/>
    <x v="0"/>
    <s v="brmorenog@unal.edu.co"/>
    <s v="BRAND SEBASTIAN"/>
    <s v="MORENO  GARCIA"/>
    <n v="3134562166"/>
    <s v=" 1) CALIDAD DEL SERVICIO _x000d_2) CUMPLIMIENTO _x000d_3) CALIDAD DEL SERVICIO _x000d_4) CUMPLIMIENTO _x000d_"/>
    <s v=" 1) 18/12/2021_ _x000d_2) 16/12/2021_ _x000d_3) 18/03/2021_ _x000d_4) 18/03/2021_ _x000d_"/>
    <s v=" 1) 31/07/2022_ _x000d_2) 31/07/2022_ _x000d_3) 10/07/2022_ _x000d_4) 10/07/2022_ _x000d_"/>
    <x v="0"/>
    <x v="0"/>
    <x v="0"/>
    <x v="0"/>
    <n v="39285000"/>
    <n v="0"/>
    <x v="0"/>
    <x v="4"/>
    <x v="0"/>
    <n v="2"/>
    <x v="0"/>
    <x v="0"/>
  </r>
  <r>
    <n v="35472"/>
    <n v="56913"/>
    <x v="0"/>
    <n v="128"/>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1-03-24T00:00:00"/>
    <d v="2021-03-26T00:00:00"/>
    <d v="2021-12-25T00:00:00"/>
    <s v="MARIA PAULA CONTRERAS MORALES"/>
    <n v="1030671895"/>
    <n v="23400000"/>
    <n v="0"/>
    <n v="23400000"/>
    <n v="2600000"/>
    <s v="9 mes(es)"/>
    <x v="2"/>
    <s v="3.3.1.16.05.57.1696"/>
    <x v="0"/>
    <x v="0"/>
    <x v="0"/>
    <x v="0"/>
    <x v="0"/>
    <x v="0"/>
    <x v="1"/>
    <x v="0"/>
    <x v="0"/>
    <x v="0"/>
    <s v="CALLE 58 C BIS # 86 - 34 SUR"/>
    <s v=""/>
    <n v="1696"/>
    <s v="GESTIÓN PÚBLICA LOCAL"/>
    <s v="  Cdp 1 364 Fecha 09/03/2021 Valor 93,600,000;"/>
    <s v="  Rp 1 468 Fecha 24/03/2021 Valor 23,400,000;"/>
    <x v="1"/>
    <s v=" "/>
    <x v="0"/>
    <x v="0"/>
    <x v="0"/>
    <x v="0"/>
    <s v="  "/>
    <x v="0"/>
    <s v="2941955-3 con fecha de expedicicon 24/03/2021 con fecha de aprobación 24/03/2021 de SURAMERICANA DE SEGUROS"/>
    <n v="33293"/>
    <s v="24 Meses"/>
    <x v="0"/>
    <s v="1996-11-12 00:00:00.0"/>
    <s v="1._x0009_Recibir la documentación a intervenir, verificando mediante punteo cajas y carpetas entregadas para el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
    <x v="0"/>
    <s v=""/>
    <s v="MARIA PAULA"/>
    <s v="CONTRERAS  MORALES"/>
    <n v="0"/>
    <s v=" 1) CALIDAD DEL SERVICIO _x000d_2) CUMPLIMIENTO _x000d_"/>
    <s v=" 1) 24/03/2021_ _x000d_2) 24/03/2021_ _x000d_"/>
    <s v=" 1) 05/07/2022_ _x000d_2) 05/07/2022_ _x000d_"/>
    <x v="0"/>
    <x v="0"/>
    <x v="0"/>
    <x v="0"/>
    <n v="93600000"/>
    <n v="70200000"/>
    <x v="0"/>
    <x v="0"/>
    <x v="0"/>
    <n v="25"/>
    <x v="1"/>
    <x v="1"/>
  </r>
  <r>
    <n v="35563"/>
    <n v="57529"/>
    <x v="0"/>
    <n v="129"/>
    <x v="0"/>
    <x v="0"/>
    <s v="El contrato que se pretende celebrar tendrá por objeto: Prestar los servicios como Operarios de la Maquinaria Pesada de propiedad o tenencia del Fondo de Desarrollo Local de Sumapaz"/>
    <d v="2021-03-25T00:00:00"/>
    <d v="2021-03-26T00:00:00"/>
    <d v="2022-01-25T00:00:00"/>
    <s v="EDGAR  ENRIQUE RAMIREZ "/>
    <n v="80380149"/>
    <n v="22950000"/>
    <n v="2550000"/>
    <n v="25500000"/>
    <n v="2550000"/>
    <s v="9 mes(es)"/>
    <x v="0"/>
    <s v="3.3.1.16.05.57.1696"/>
    <x v="0"/>
    <x v="0"/>
    <x v="0"/>
    <x v="0"/>
    <x v="0"/>
    <x v="0"/>
    <x v="0"/>
    <x v="0"/>
    <x v="0"/>
    <x v="0"/>
    <s v="VEREDA LAGUNITAS SUMPAZ"/>
    <s v=""/>
    <n v="1696"/>
    <s v="GESTIÓN PÚBLICA LOCAL"/>
    <s v="  Cdp 1 374 Fecha 11/03/2021 Valor 344,250,000; Cdp 2 769 Fecha 20/12/2021 Valor 2,550,000;"/>
    <s v="  Rp 1 472 Fecha 26/03/2021 Valor 22,950,000; Rp 2 994 Fecha 22/12/2021 Valor 2,550,000;"/>
    <x v="0"/>
    <s v=" 1 MODIFICACIÓN - ADICIÓN Y PRÓRROGA 21/12/2021 Valor 2550000 Plazo 0 Mes (es) 30 Dia (s); _x000d_"/>
    <x v="0"/>
    <x v="0"/>
    <x v="0"/>
    <x v="0"/>
    <s v="  "/>
    <x v="0"/>
    <s v="2943827-8 con fecha de expedicicon 21/12/2021 con fecha de aprobación 21/12/2021 de SURAMERICANA DE SEGUROS y 2943827-8 con fecha de expedicicon 25/03/2021 con fecha de aprobación 25/03/2021 de SURAMERICANA DE SEGUROS"/>
    <n v="33381"/>
    <s v="10 Meses"/>
    <x v="0"/>
    <s v="1962-10-15 00:00:00.0"/>
    <s v="Operar, responder y velar por el mantenimiento y adecuada utilización del vehículo de pro-piedad del Fondo de Desarrollo Local._x000a_Apoyar las labores de obra identificadas por la administración local e indicada por el apoyo a la supervisión._x000a_Apoyar las emergencias que surjan en la localidad y las cuales necesiten de la intervención de la maquinaria._x000a_Hacer uso adecuado de la maquinaria y no exponerla a situaciones de inseguridad y peligro._x000a_Respetar en forma estricta las normas de tránsito. Responder por el pago de las multas o sanciones que coloquen las autoridades de tránsito y que le sean imputables. _x000a_Velar por el buen estado mecánico y estético de la maquina asignada, responder y mantener en perfecto estado el equipo de herramientas, señales y repuesto de la misma._x000a_Acordar con el area de desarrollo de Gestión Local la realización  del mantenimiento preventivo de la máquina._x000a_No disponer de la maquinaria pesada del FDLS para realizar actividades que no se le hayan autorizado por parte del Alcalde Local y/o del Apoyo a la supervisión. _x000d__x000a__x000d__x000a__x000a_Hacer uso adecuado y permanente de las prendas y elementos de protección entregadas para el desarrollo de sus actividades. _x000d__x000a__x000d__x000a__x000a_Ejecutar las demás actividades que le sean asignadas por el supervisor o apoyo a la supervisión."/>
    <x v="0"/>
    <s v="edgarramirez1962@hotmail.com"/>
    <s v="EDGAR  ENRIQUE"/>
    <s v="RAMIREZ  "/>
    <n v="3133181359"/>
    <s v=" 1) CALIDAD DEL SERVICIO _x000d_2) CUMPLIMIENTO _x000d_3) CALIDAD DEL SERVICIO _x000d_4) CUMPLIMIENTO _x000d_"/>
    <s v=" 1) 21/12/2021_ _x000d_2) 21/12/2021_ _x000d_3) 25/03/2021_ _x000d_4) 25/03/2021_ _x000d_"/>
    <s v=" 1) 07/08/2022_ _x000d_2) 08/08/2022_ _x000d_3) 05/07/2022_ _x000d_4) 05/07/2022_ _x000d_"/>
    <x v="0"/>
    <x v="0"/>
    <x v="0"/>
    <x v="0"/>
    <n v="344250000"/>
    <n v="321300000"/>
    <x v="0"/>
    <x v="1"/>
    <x v="0"/>
    <n v="25"/>
    <x v="0"/>
    <x v="0"/>
  </r>
  <r>
    <n v="35640"/>
    <n v="56106"/>
    <x v="0"/>
    <n v="130"/>
    <x v="0"/>
    <x v="0"/>
    <s v="El contrato que se pretende celebrar tendrá por objeto: Prestar los servicios como auxiliar administrativo para la gestión ambiental del área de Gestión de Desarrollo Local de la Alcaldía Local de Sumapaz."/>
    <d v="2021-03-26T00:00:00"/>
    <d v="2021-03-31T00:00:00"/>
    <d v="2022-01-31T00:00:00"/>
    <s v="DANNA MARCELA FORERO RODRIGUEZ"/>
    <n v="1136888698"/>
    <n v="26000000"/>
    <n v="0"/>
    <n v="26000000"/>
    <n v="2600000"/>
    <s v="10 mes(es)"/>
    <x v="2"/>
    <s v="3.3.1.16.01.23.1634"/>
    <x v="0"/>
    <x v="0"/>
    <x v="0"/>
    <x v="0"/>
    <x v="0"/>
    <x v="0"/>
    <x v="0"/>
    <x v="0"/>
    <x v="0"/>
    <x v="0"/>
    <s v="CARRERA 7 C # 23 - 4 SUR"/>
    <s v=""/>
    <n v="1634"/>
    <s v="ASISTENCIA TÉCNICA AGROPECUARIA Y AMBIENTAL"/>
    <s v="  Cdp 1 256 Fecha 18/02/2021 Valor 26,000,000;"/>
    <s v="  Rp 1 490 Fecha 31/03/2021 Valor 26,000,000;"/>
    <x v="1"/>
    <s v=" "/>
    <x v="0"/>
    <x v="0"/>
    <x v="0"/>
    <x v="6"/>
    <s v="  "/>
    <x v="0"/>
    <s v="33-46-101031732 con fecha de expedicicon 26/03/2021 con fecha de aprobación 29/03/2021 de SEGUROS DEL ESTADO"/>
    <n v="33456"/>
    <s v="21 Meses"/>
    <x v="0"/>
    <s v="1997-11-02 00:00:00.0"/>
    <s v="Brindar apoyo administrativo en las actividades que se desarrollan en el Área de Gestión de Desarrollo Local, en los temas de la Gestión Ambiental y/o agropecuaria._x000a_Apoyar en el manejo y actualización del aplicativo de correspondencia ORFEO en los temas de gestión de ambiental, realizando la distribución y el seguimiento de entradas y salidas de oficios y comunicaciones, de acuerdo con las instrucciones recibidas._x000a_Apoyar en la elaboración y actualización de manera periódica de una matriz que contenga la información actualizada de los contratos de los proyectos que se manejan en el área, tales como modificaciones, pagos, informes, estado actual, entre otros._x000d__x000a__x000d__x000a__x000a_Apoyar la revisión administrativa y documental de los informes producto de los contratos suscritos entre el FDLS y particulares, así como su seguimiento y programación pagos._x000a__x000d__x000a_Recopilar la información requerida y apoyar el trámite de respuesta a los derechos de petición y demás requerimientos de la comunidad y de otras entidades que sean asignados al área._x000d__x000a__x000a_Apoyar en la elaboración de las actas de asistencia a comités, mesas de trabajo, comisiones, consejos, reuniones y demás espacios de participación ambiental que sean convocados o desarrollados por el área ambiental._x000a_Apoyar en el seguimiento y consolidación de los autos, resoluciones y demás requerimientos ambientales que requieran las autoridades ambientales competentes._x000a_Apoyar las acciones para el adecuado funcionamiento y operación de la oficina ambiental local ubicadas en las sedes de la Alcaldía local de Sumapaz y apoyar las actividades de campo programadas  en gestión ambiental._x000a_Las demás que demande la administración local que correspondan a la naturaleza del contrato y que sean necesarias para la consecución del fin del objeto contractual"/>
    <x v="0"/>
    <s v="dahmo120297@gmail.com"/>
    <s v="DANNA MARCELA"/>
    <s v="FORERO  RODRIGUEZ"/>
    <n v="3104055518"/>
    <s v=" 1) CALIDAD DEL SERVICIO _x000d_2) CUMPLIMIENTO _x000d_"/>
    <s v=" 1) 26/03/2021_ _x000d_2) 26/03/2021_ _x000d_"/>
    <s v=" 1) 10/08/2022_ _x000d_2) 10/08/2022_ _x000d_"/>
    <x v="0"/>
    <x v="0"/>
    <x v="0"/>
    <x v="0"/>
    <n v="26000000"/>
    <n v="0"/>
    <x v="0"/>
    <x v="4"/>
    <x v="0"/>
    <n v="31"/>
    <x v="0"/>
    <x v="0"/>
  </r>
  <r>
    <n v="35562"/>
    <n v="57694"/>
    <x v="0"/>
    <n v="131"/>
    <x v="0"/>
    <x v="1"/>
    <s v="El contrato que se pretende celebrar tendrá por objeto ¿PRESTAR EL SERVICIO DE MONITOREO VEHICULAR_x000d__x000a_INTEGRAL POR GPS SATELITAL PARA LA MAQUINARIA DE PROPIEDAD O TENENCIA DEL FONDO DE_x000d__x000a_DESARROLLO LOCAL DE SUMAPAZ¿"/>
    <d v="2021-03-25T00:00:00"/>
    <d v="2021-04-06T00:00:00"/>
    <d v="2021-12-05T00:00:00"/>
    <s v="VISATEL DE COLOMBIA S.A.S."/>
    <n v="900465924"/>
    <n v="15708000"/>
    <n v="0"/>
    <n v="15708000"/>
    <n v="1963500"/>
    <s v="8 mes(es)"/>
    <x v="2"/>
    <s v="3.3.1.16.04.49.1688"/>
    <x v="1"/>
    <x v="0"/>
    <x v="1"/>
    <x v="0"/>
    <x v="1"/>
    <x v="0"/>
    <x v="1"/>
    <x v="0"/>
    <x v="0"/>
    <x v="4"/>
    <s v="AUTOPISTA MEDELLIN KM 3.5 VIA BOGOTA - SIBERIA"/>
    <s v=""/>
    <n v="1688"/>
    <s v="MOVILIDAD SEGURA, SOSTENIBLE Y ACCESIBLE"/>
    <s v="  Cdp 1 363 Fecha 09/03/2021 Valor 24,485,603;"/>
    <s v="  Rp 1 471 Fecha 26/03/2021 Valor 24,485,603;"/>
    <x v="1"/>
    <s v=" "/>
    <x v="0"/>
    <x v="4"/>
    <x v="0"/>
    <x v="13"/>
    <s v=""/>
    <x v="8"/>
    <s v="21-44-101346823 con fecha de expedicicon 29/03/2021 con fecha de aprobación 06/04/2021 de SEGUROS DEL ESTADO"/>
    <s v="FDLSUMMC 092-2021"/>
    <s v="36.6 Meses"/>
    <x v="0"/>
    <s v=""/>
    <s v="1. EL CONTRATISTA DEBERÁ CUMPLIR CON EL OBJETO DEL CONTRATO EN LOS TÉRMINOS PACTADOS DE CONFORMIDAD CON LA PROPUESTA PRESENTADA Y CON LAS CONDICIONES TÉCNICAS, JURÍDICAS, ECONÓMICAS Y COMERCIALES PRESENTADAS EN LA PROPUESTA._x000d__x000a_2. EL CONTRATISTA DEBE GARANTIZAR EL SOPORTE Y MANTENIMIENTO, CON EL PERSONAL ESPECIALIZADO E IDÓNEO PARA EL SERVICIO OFRECIDO DURANTE LA EJECUCIÓN DEL CONTRATO._x000d__x000a_3. REALIZAR LA DESINSTALACIÓN, CONFIGURACIÓN E INSTALACIÓN DE LOS EQUIPOS DE PROPIEDAD DEL FDLS AL INICIO DEL CONTRATO PARA CADA MÁQUINA DEL FDLS._x000d__x000a_4. EL CONTRATISTA SERÁ RESPONSABLE POR LOS DAÑOS Y PERJUICIOS QUE EL PERSONAL A SU CARGO OCASIONE A LAS MÁQUINAS DE LA ENTIDAD O A TERCEROS O POR INSTALACIONES INADECUADAS DURANTE EL DESARROLLO DEL CONTRATO._x000d__x000a_5. EL CONTRATISTA DEBERÁ GARANTIZAR Y HACER SEGUIMIENTO PERMANENTE DEL FUNCIONAMIENTO Y TRANSMISIÓN DE DATOS DE LOS EQUIPOS SUMINISTRADOS. PARA TAL FIN DEBERÁ CONTAR CON PERSONAL IDÓNEO Y HERRAMIENTAS ESPECIALIZADAS, ACCESORIOS Y REPUESTOS PARA ATENDER CUALQUIER SERVICIO DEBIDO A FALTA DE TRANSMISIÓN DE DATOS DURANTE LOS 365 DÍAS DEL AÑO._x000d__x000a_6. EL CONTRATISTA DEBERÁ PRESTAR DE MANERA OPORTUNA ASISTENCIA TÉCNICA SOBRE EL FUNCIONAMIENTO TANTO DEL EQUIPO COMO DE LA PLATAFORMA DURANTE LA EJECUCIÓN DEL CONTRATO, POR ELLO EN EL CASO QUE UN EQUIPO GPS FALLE DEBERÁ INFORMAR AL FDLS POR LOS CANALES CONVENIDOS AL INICIO DEL CONTRATO (CORREO ELECTRÓNICO, LLAMADA TELEFÓNICA, MENSAJES, ETC.) SOBRE DICHA FALLA, EL CONTRATISTA EN MÁXIMO 48 HORAS DEBE REALIZAR EL DIAGNÓSTICO Y ESTABLECER SI SE DEBE REPARAR O CAMBIAR EL EQUIPO._x000d__x000a_7. REALIZAR UNA CAPACITACIÓN INICIAL AL MOMENTO DE LA INSTALACIÓN Y CONFIGURACIÓN DE LOS EQUIPOS AL PERSONAL DEL FDLS QUE EL SUPERVISOR CONSIDERE NECESARIO, SOBRE EL MANEJO DE LA PLATAFORMA, GENERACIÓN DE REPORTES, Y EN GENERAL DEL MANEJO DEL APLICATIVO DE LOS GPS. PERIÓDICAMENTE EL SUPERVISOR PODRÁ SOLICITAR REINDUCCIONES_x000d__x000a_SEGÚN LA NECESIDAD Y ESTAS NO TENDRÁN COSTO ALGUNO PARA EL FDLS._x000d__x000a_8. INFORMAR OPORTUNAMENTE AL SUPERVISOR DEL CONTRATO LO PERTINENTE AL CAMBIO DE DIRECCIÓN DE LA EMPRESA, CORREO ELECTRÓNICO, NÚMERO TELEFÓNICO Y DEMÁS DATOS QUE SEAN RELEVANTES PARA LA LOCALIZACIÓN DIRECTA E INMEDIATA DEL CONTRATISTA. LA INFORMACIÓN DEBE SER PRESENTADA MÍNIMO 24 HORAS ANTERIORES A LA REALIZACIÓN DE_x000d__x000a_ESTOS CAMBIOS_x000d__x000a_9. ACATAR LAS OBSERVACIONES QUE LE FORMULE EL FDLS A TRAVÉS DE LA SUPERVISIÓN DURANTE LA VIGENCIA DEL CONTRATO Y SUBSANAR DE INMEDIATO CUALQUIER DEFICIENCIA EN LA PRESTACIÓN DEL SERVICIO_x000d__x000a_10. ENTREGAR MENSUALMENTE AL SUPERVISOR DEL CONTRATO EN MEDIO MAGNÉTICO EN ARCHIVO EXCEL, EN MEDIO DIGITAL EIMPRESO, LOS LISTADOS DE CADA UNO DE LOS REPORTES QUE GENEREN ALARMAS EN LAS MÁQUINAS MONITOREADAS OBJETO DEL CONTRATO._x000d__x000a_11. EL CONTRATISTA DEBERÁ HACER UNA REVISIÓN PERIÓDICA DE LOS EQUIPOS GPS, PARA GARANTIZAR EL CORRECTOFUNCIONAMIENTO DE LOS MISMOS. EN CASO DE ENCONTRAR ANOMALÍAS O FALLAS EN LOS MISMOS, EL CONTRATISTA DEBERÁ REPORTA DE INMEDIATO AL FDLS PARA QUE ESTE PROCEDER A SU REPARACIÓN O REPOSICIÓN, SEGÚN CORRESPONDA"/>
    <x v="2"/>
    <s v=""/>
    <s v=" "/>
    <s v="  "/>
    <n v="0"/>
    <s v=" 1) CUMPLIMIENTO _x000d_2) CALIDAD DEL SERVICIO _x000d_"/>
    <s v=" 1) 29/03/2021_ _x000d_2) 29/03/2021_ _x000d_"/>
    <s v=" 1) 29/03/2021_ _x000d_2) 24/05/2021_ _x000d_"/>
    <x v="0"/>
    <x v="0"/>
    <x v="0"/>
    <x v="0"/>
    <n v="24485603"/>
    <n v="8777603"/>
    <x v="0"/>
    <x v="1"/>
    <x v="0"/>
    <n v="5"/>
    <x v="1"/>
    <x v="1"/>
  </r>
  <r>
    <n v="35674"/>
    <n v="54861"/>
    <x v="0"/>
    <n v="132"/>
    <x v="0"/>
    <x v="0"/>
    <s v="El contrato que se pretende celebrar tendrá por objeto: Prestar los servicios profesionales jurídicos para apoyar los asuntos precontractuales, contractuales y post-contractuales del área de Gestión de Desarrollo Local de la Alcaldía Local de Sumapaz._x000d__x000a__x000d__x000a_"/>
    <d v="2021-03-26T00:00:00"/>
    <d v="2021-03-30T00:00:00"/>
    <d v="2022-01-30T00:00:00"/>
    <s v="LUIS  EDUARDO  VILLEGAS  GIL"/>
    <n v="9695442"/>
    <n v="57000000"/>
    <n v="0"/>
    <n v="57000000"/>
    <n v="5700000"/>
    <s v="10 mes(es)"/>
    <x v="2"/>
    <s v="3.3.1.16.05.57.1696"/>
    <x v="0"/>
    <x v="0"/>
    <x v="0"/>
    <x v="0"/>
    <x v="0"/>
    <x v="0"/>
    <x v="0"/>
    <x v="0"/>
    <x v="0"/>
    <x v="0"/>
    <s v="CALLE 25 # 68 A - 70"/>
    <s v=""/>
    <n v="1696"/>
    <s v="GESTIÓN PÚBLICA LOCAL"/>
    <s v="  Cdp 1 92 Fecha 02/02/2021 Valor 228,000,000;"/>
    <s v="  Rp 1 474 Fecha 30/03/2021 Valor 57,000,000;"/>
    <x v="1"/>
    <s v=" "/>
    <x v="0"/>
    <x v="1"/>
    <x v="0"/>
    <x v="1"/>
    <s v=" DERECHO"/>
    <x v="0"/>
    <s v="2945747-6 con fecha de expedicicon 26/03/2021 con fecha de aprobación 26/03/2021 de SURAMERICANA DE SEGUROS"/>
    <n v="33490"/>
    <s v="35 Meses"/>
    <x v="0"/>
    <s v="1977-07-09 00:00:00.0"/>
    <s v="Asistir a la Alcaldía local en temas de planeación, coordinación, ejecución, evaluación y control sobre los procesos de contratación que se adelantan por la entidad de los proyectos de inversión y/o gastos de funcionamiento que le sean asignados_x000a_Elaborar o conceptuar sobre la juridicidad de los proyectos de actos administrativos_x000d__x000a__x000d__x000a__x000a_Apoyar a la Alcaldía Local en la definición del monto y cubrimiento de riesgos de la póliza única de cumplimiento exigida en la Ley, para garantizar la ejecución de los contratos._x000a_Realizar la publicación y/o seguimiento de las publicaciones de los documentos que se requieren dentro de los procesos de contratación que le sean asignados._x000a_Apoyar a las diferentes áreas de la Administración local en la elaboración de estudios previos y demás documentos precontractuales, así como atender las solicitudes de modificación contractual y cualquier otra solicitud que sea requerida._x000a_Asistir a las reuniones, comités de contratación, capacitaciones, comités de seguimiento a la ejecución contractual entre otros y hacer partes de los comités que delegue el alcalde._x000a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Entregar de manera oportuna, completa y conforme a los procedimientos de gestión del patrimonio documental, los expedientes contractuales (virtual y/o físico) al archivo del FDLS local, de la etapa precontractual y perfeccionado el respectivo contrato._x000a_Las demás que sean inherentes al cumplimiento del objeto contractual y/o que le sean asignadas por el Alcalde Local. _x000d__x000a_"/>
    <x v="0"/>
    <s v=""/>
    <s v="LUIS  EDUARDO "/>
    <s v="VILLEGAS   GIL"/>
    <n v="0"/>
    <s v=" 1) CALIDAD DEL SERVICIO _x000d_2) CUMPLIMIENTO _x000d_"/>
    <s v=" 1) 26/03/2021_ _x000d_2) 26/03/2021_ _x000d_"/>
    <s v=" 1) 10/08/2022_ _x000d_2) 10/08/2022_ _x000d_"/>
    <x v="0"/>
    <x v="0"/>
    <x v="0"/>
    <x v="0"/>
    <n v="228000000"/>
    <n v="171000000"/>
    <x v="0"/>
    <x v="0"/>
    <x v="0"/>
    <n v="30"/>
    <x v="0"/>
    <x v="0"/>
  </r>
  <r>
    <n v="35976"/>
    <n v="57782"/>
    <x v="0"/>
    <n v="133"/>
    <x v="0"/>
    <x v="1"/>
    <s v="El contrato que se pretende celebrar tendrá por objeto: Prestar el servicio de avituallamiento_x000d__x000a_(alimentación) para la realización de eventos y/o actividades de gestión, promoción y participación."/>
    <d v="2021-03-29T00:00:00"/>
    <d v="2021-04-12T00:00:00"/>
    <d v="2022-02-12T00:00:00"/>
    <s v="S&amp;S SUMINISTROS EMPRESARIALES S.A.S."/>
    <n v="900585357"/>
    <n v="18500000"/>
    <n v="9000000"/>
    <n v="27500000"/>
    <n v="1850000"/>
    <s v="10 mes(es)"/>
    <x v="2"/>
    <n v="19833"/>
    <x v="2"/>
    <x v="0"/>
    <x v="2"/>
    <x v="0"/>
    <x v="1"/>
    <x v="0"/>
    <x v="0"/>
    <x v="0"/>
    <x v="1"/>
    <x v="0"/>
    <s v="CARRERA 50 # 31 - 61 SUR  OFICINA 202"/>
    <n v="0"/>
    <n v="1"/>
    <s v="SERVICIOS DE ALOJAMIENTO EN HOSTALES, ARRENDAMIENTO"/>
    <s v="  Cdp 1 661 Fecha 06/09/2021 Valor 9,000,000; Cdp 2 376 Fecha 12/03/2021 Valor 18,500,000;"/>
    <s v="  Rp 1 832 Fecha 08/09/2021 Valor 9,000,000; Rp 2 505 Fecha 07/04/2021 Valor 18,500,000;"/>
    <x v="0"/>
    <s v=" 1 MODIFICACIÓN - ADICIÓN 08/09/2021 Valor 9000000 Plazo 0 Mes (es) 0 Dia (s); _x000d_"/>
    <x v="0"/>
    <x v="5"/>
    <x v="0"/>
    <x v="13"/>
    <s v=""/>
    <x v="8"/>
    <s v="11-46-101020228 con fecha de expedicicon 30/03/2021 con fecha de aprobación 05/04/2021 de SEGUROS DEL ESTADO y 11-46-101020228 con fecha de expedicicon 08/09/2021 con fecha de aprobación 09/09/2021 de SEGUROS DEL ESTADO"/>
    <s v="FDLSUMMC 098-2021"/>
    <s v="12 Meses"/>
    <x v="0"/>
    <s v=""/>
    <s v="1.SUMINISTRAR DESAYUNOS, REFRIGERIOS, ALMUERZOS, CENAS Y/O ESTACIONES DE CAFÉ, DE ACUERDO CON LAS SOLICITUDES QUE LE PRESENTE EL FDLS CON EL VISTO BUENO DEL ALCALDE LOCAL DE SUMAPAZ O EL APOYO A LA SUPERVISIÓN ACORDE A LAS ESPECIFICACIONES TÉCNICAS._x000d__x000a_2. REALIZAR LAS ACTIVIDADES NECESARIAS RELACIONADAS CON LA LOGÍSTICA PARA LLEVAR A CABO EL OBJETO DE LOS PRESENTES ESTUDIOS PREVIOS, TALES COMO LA ELABORACIÓN Y ENTREGA DE LA ALIMENTACIÓN, SEGÚN LAS INDICACIONES QUE LE PRESENTE EL FDLS CON EL VISTO BUENO DEL ALCALDE LOCAL DE SUMAPAZ._x000d__x000a_3. LLEVAR UN REGISTRO DE LOS ALIMENTOS SOLICITADOS Y ENTREGADOS, EN PLANILLAS DE REGISTRO DESTINADAS PARA ESTE FIN, COMO REQUISITO PARA REALIZAR LOS RESPECTIVOS PAGOS; ESTOS REGISTROS DEBERÁN CONTENER LAS FECHAS DEL SUMINISTRO, LOS LUGARES, EL NÚMERO Y TIPO DE ALIMENTOS SUMINISTRADOS, EL_x000d__x000a_EVENTO EN EL CUAL SE REALIZÓ EL SUMINISTRO._x000d__x000a_4. LOS ALIMENTOS DEBERÁN CUMPLIR CON LAS ESPECIFICACIONES MÍNIMAS ESTABLECIDAS EN ESTOS ESTUDIOS PREVIOS Y SERÁN SUMINISTRADOS EN CONDICIONES ÓPTIMAS DE HIGIENE Y PRESENTACIÓN._x000d__x000a_5. EL SUMINISTRO Y LA LOGÍSTICA DE ALIMENTOS, OBJETO DE LOS PRESENTES ESTUDIOS PREVIOS, DEBERÁN ESTAR DISPONIBLES TODOS LOS DÍAS, INCLUSIVE SÁBADOS, DOMINGOS Y FESTIVOS, SIN QUE ELLO IMPLIQUE COSTOS ADICIONALES PARA EL FONDO._x000d__x000a_6. EL CONTRATISTA ASUMIRÁ LOS COSTOS PARA EL DESARROLLO DEL OBJETO DE LA CONVOCATORIA TALES COMO: MANO DE OBRA, INSUMOS, TRANSPORTE, LOGÍSTICA, IMPUESTOS, ETC., Y LOS DEMÁS COSTOS DIRECTOS E INDIRECTOS REQUERIDOS PARA LA EJECUCIÓN DE LAS ACTIVIDADES PROPIAS DEL SUMINISTRO DE LA ALIMENTACIÓN._x000d__x000a_7. PRESENTAR UN INFORME DETALLADO MENSUAL SOBRE LAS ACTIVIDADES RELACIONADAS CON LA EJECUCIÓN DEL CONTRATO, ADJUNTANDO LAS PLANILLAS DE REGISTRO DE ENTREGA DE ALIMENTACIÓN DE CADA EVENTO EN EL QUE SE REQUIERA EL SERVICIO._x000d__x000a_8. UTILIZAR VAJILLAS Y EMPAQUES EN MATERIALES QUE SEAN AMIGABLES CON EL AMBIENTE, BIODEGRADABLES O_x000d__x000a_REUTILIZABLES (CAJAS DE CARTÓN O BOLSAS DE PAPEL BIODEGRADABLES), EVITANDO EL USO DE ICOPORES Y_x000d__x000a_PLÁSTICOS DE UN SOLO USO.._x000d__x000a_9. CONTRATISTA DEBE GARANTIZAR LA ADECUADA GESTIÓN DE LOS RESIDUOS GENERADOS DURANTE EL EVENTO; POR_x000d__x000a_LO CUAL DEBE PROPORCIONAR ELEMENTOS SEÑALIZADOS PARA SU ALMACENAMIENTO EN EL ÁREA QUE SE_x000d__x000a_DESARROLLARÁ EL EVENTO Y ASÍ COMO EFECTUAR EL ADECUADO APROVECHAMIENTO O DISPOSICIÓN FINAL DE LOS_x000d__x000a_MISMOS._x000d__x000a_10. ACATAR LAS OBSERVACIONES QUE LE FORMULE EL FONDO A TRAVÉS DEL SUPERVISOR, DURANTE LA VIGENCIA DEL_x000d__x000a_CONTRATO Y SUBSANAR DE INMEDIATO CUALQUIER DEFICIENCIA EN LA ENTREGA DE LA ALIMENTACIÓN._x000d__x000a_11. INFORMAR DE MANERA INMEDIATA AL SUPERVISOR LAS NOVEDADES QUE SE PRESENTEN Y QUE PUEDAN_x000d__x000a_OCASIONAR TRAUMATISMOS EN LA EJECUCIÓN DEL CONTRATO._x000d__x000a_12. ATENDER LAS INSPECCIONES AMBIENTALES REALIZADAS POR LA SDG, PERMITIENDO EL RECORRIDO POR LAS_x000d__x000a_INSTALACIONES, REALIZAR ENTREVISTAS AL PERSONAL Y OBTENER REGISTRO DOCUMENTAL Y FOTOGRÁFICO._x000d__x000a_13. GARANTIZAR LA REALIZACIÓN ESPECÍFICA DE LOS EXÁMENES DE FROTIS DE GARGANTA Y UÑAS, ADEMÁS DEL_x000d__x000a_CURSO DE MANIPULACIÓN DE ALIMENTOS PARA GARANTIZAR LA INOCUIDAD DE LOS ALIMENTOS EN SU MANEJO._x000d__x000a_14. LAS DEMÁS QUE SEAN INHERENTES AL OBJETO CONTRACTUAL."/>
    <x v="2"/>
    <s v=""/>
    <s v=" "/>
    <s v="  "/>
    <n v="0"/>
    <s v=" 1) CUMPLIMIENTO _x000d_2) CALIDAD DEL SERVICIO _x000d_3) SALARIOS Y/O PRESTACIONES SOCIALES _x000d_4) CALIDAD DEL SERVICIO _x000d_5) CUMPLIMIENTO _x000d_6) SALARIOS Y/O PRESTACIONES SOCIALES _x000d_"/>
    <s v=" 1) 31/03/2021_ _x000d_2) 31/03/2021_ _x000d_3) 31/03/2021_ _x000d_4) 08/09/2021_ _x000d_5) 08/09/2021_ _x000d_6) 08/09/2021_ _x000d_"/>
    <s v=" 1) 26/07/2022_ _x000d_2) 26/07/2022_ _x000d_3) 26/01/2025_ _x000d_4) 12/08/2022_ _x000d_5) 12/08/2022_ _x000d_6) 02/02/2025_ _x000d_"/>
    <x v="2"/>
    <x v="2"/>
    <x v="0"/>
    <x v="0"/>
    <n v="18500000"/>
    <n v="0"/>
    <x v="0"/>
    <x v="1"/>
    <x v="0"/>
    <n v="12"/>
    <x v="5"/>
    <x v="0"/>
  </r>
  <r>
    <n v="35731"/>
    <n v="57938"/>
    <x v="0"/>
    <n v="134"/>
    <x v="2"/>
    <x v="1"/>
    <s v="El contrato que se pretende celebrar tendrá por objeto: PRESTAR LOS SERVICIOS  LOGÍSTICOS PARA LA REALIZACIÓN DE LA AUDIENCIA PÚBLICA DE RENDICIÓN DE  CUENTAS DE LA VIGENCIA 2020 PARA LA LOCALIDAD DE SUMAPAZ."/>
    <d v="2021-03-29T00:00:00"/>
    <d v="2021-04-05T00:00:00"/>
    <d v="2021-05-04T00:00:00"/>
    <s v="CORPORACION COLECTIVO DIGERATI "/>
    <n v="90036094"/>
    <n v="19825720"/>
    <n v="0"/>
    <n v="19825720"/>
    <n v="19825720"/>
    <s v="1 mes(es)"/>
    <x v="2"/>
    <s v="3.3.1.16.05.57.1696"/>
    <x v="0"/>
    <x v="0"/>
    <x v="0"/>
    <x v="0"/>
    <x v="1"/>
    <x v="0"/>
    <x v="1"/>
    <x v="0"/>
    <x v="0"/>
    <x v="0"/>
    <s v="CARRERA 40 D # 1 - 24"/>
    <n v="6022990"/>
    <n v="1696"/>
    <s v="GESTIÓN PÚBLICA LOCAL"/>
    <s v="  Cdp 1 390 Fecha 17/03/2021 Valor 25,281,233;"/>
    <s v="  Rp 1 503 Fecha 05/04/2021 Valor 19,825,720;"/>
    <x v="1"/>
    <s v=" "/>
    <x v="0"/>
    <x v="4"/>
    <x v="1"/>
    <x v="13"/>
    <s v=""/>
    <x v="8"/>
    <s v="14-46-101051979 con fecha de expedicicon 31/03/2021 con fecha de aprobación 31/03/2021 de SEGUROS DEL ESTADO"/>
    <s v="FDLSUMMC 099-2021"/>
    <s v="15 Meses"/>
    <x v="0"/>
    <s v=""/>
    <s v="EL CONTRATO TIENE COMO FINALIDAD PRESTAR APOYO LOGÍSTICO PARA LA REALIZACIÓN DE LA AUDIENCIA PÚBLICA  DE RENDICIÓN DE CUENTAS, EL CUAL REQUIERE PARA SU REALIZACIÓN UN PROCESO DE ALISTAMIENTO LOGÍSTICO PARA LO CUAL SE DEBE GARANTIZAR: LA IMPRESIÓN DE UNA CARTILLA, REALIZACIÓN DE UN VÍDEO PARA SER  PROYECTADO EL DÍA DE LA AUDIENCIA PÚBLICA DE RENDICIÓN DE CUENTAS, SONIDO, SILLETERÍA, ALIMENTACIÓN (REFRIGERIO Y ALMUERZO) ASÍ COMO TRANSPORTE PARA LOS ASISTENTES."/>
    <x v="2"/>
    <s v=""/>
    <s v=" "/>
    <s v="  "/>
    <n v="0"/>
    <s v=" 1) CUMPLIMIENTO _x000d_2) CALIDAD DEL SERVICIO _x000d_3) SALARIOS Y/O PRESTACIONES SOCIALES _x000d_"/>
    <s v=" 1) 31/03/2021_ _x000d_2) 31/03/2021_ _x000d_3) 31/03/2021_ _x000d_"/>
    <s v=" 1) 31/10/2021_ _x000d_2) 31/10/2021_ _x000d_3) 30/04/2024_ _x000d_"/>
    <x v="0"/>
    <x v="3"/>
    <x v="0"/>
    <x v="0"/>
    <n v="25281233"/>
    <n v="5455513"/>
    <x v="0"/>
    <x v="1"/>
    <x v="0"/>
    <n v="4"/>
    <x v="2"/>
    <x v="1"/>
  </r>
  <r>
    <n v="36050"/>
    <n v="56297"/>
    <x v="0"/>
    <n v="135"/>
    <x v="0"/>
    <x v="0"/>
    <s v="El contrato que se pretende celebrar tendrá por objeto: ¿Prestar los servicios como Auxiliar administrativo para la Corregiduría de Nazareth¿."/>
    <d v="2021-04-07T00:00:00"/>
    <d v="2021-04-12T00:00:00"/>
    <d v="2022-02-12T00:00:00"/>
    <s v="LAURA  XIMENA  RUBIANO  CARRILLO"/>
    <n v="1000691517"/>
    <n v="23000000"/>
    <n v="0"/>
    <n v="23000000"/>
    <n v="2300000"/>
    <s v="10 mes(es)"/>
    <x v="2"/>
    <s v="3.3.1.16.05.57.1696"/>
    <x v="0"/>
    <x v="0"/>
    <x v="0"/>
    <x v="0"/>
    <x v="0"/>
    <x v="0"/>
    <x v="0"/>
    <x v="0"/>
    <x v="0"/>
    <x v="0"/>
    <s v="CARRERA 7 C # 65 - 51 SUR"/>
    <s v=""/>
    <n v="1696"/>
    <s v="GESTIÓN PÚBLICA LOCAL"/>
    <s v="  Cdp 1 281 Fecha 19/02/2021 Valor 23,000,000;"/>
    <s v="  Rp 1 534 Fecha 12/04/2021 Valor 23,000,000;"/>
    <x v="1"/>
    <s v=" "/>
    <x v="0"/>
    <x v="0"/>
    <x v="0"/>
    <x v="0"/>
    <s v="  "/>
    <x v="0"/>
    <s v="2962460-1 con fecha de expedicicon 08/04/2021 con fecha de aprobación 09/04/2021 de SURAMERICANA DE SEGUROS"/>
    <n v="33856"/>
    <s v="21 Meses"/>
    <x v="0"/>
    <s v="2001-05-22 00:00:00.0"/>
    <s v="1._x0009_Apoyar al Corregidor (a) en la realización de las diferentes diligencias de orden institucional que se adelantan en cumplimiento de las funciones asignadas a la Corregiduría._x000a_2._x0009_Apoyar al Corregidor(a) en la elaboración de los diferentes documentos que se generan y reciban, así como en el manejo de los sistemas o aplicativos establecidos para el control de las actividades de la Corregiduría._x000a_3._x0009_Apoyar al corregidor(a) en la atención a la ciudadanía que requiera información._x000a_4. Adelantar el desarrollo de actividades en la Corregiduría de Nazareth y apoyar las acciones para el adecuado funcionamiento y operación de las corregidurías y/o sedes de la Alcaldía local de sumapaz._x000a_5._x0009_Llevar el archivo de la documentación que llegue a la dependencia, acorde con la normatividad vigente y la política de Gestión de Calidad establecida por la Secretaria de Gobierno.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
    <x v="0"/>
    <s v=""/>
    <s v="LAURA  XIMENA "/>
    <s v="RUBIANO   CARRILLO"/>
    <n v="0"/>
    <s v=" 1) CALIDAD DEL SERVICIO _x000d_2) CUMPLIMIENTO _x000d_"/>
    <s v=" 1) 08/04/2021_ _x000d_2) 08/04/2021_ _x000d_"/>
    <s v=" 1) 25/08/2022_ _x000d_2) 25/08/2022_ _x000d_"/>
    <x v="0"/>
    <x v="0"/>
    <x v="0"/>
    <x v="0"/>
    <n v="23000000"/>
    <n v="0"/>
    <x v="0"/>
    <x v="2"/>
    <x v="0"/>
    <n v="12"/>
    <x v="5"/>
    <x v="0"/>
  </r>
  <r>
    <n v="36051"/>
    <n v="56382"/>
    <x v="0"/>
    <n v="136"/>
    <x v="0"/>
    <x v="0"/>
    <s v="El contrato que se pretende celebrar tendrá por objeto: objeto ¿Prestar sus servicios como auxiliar administrativo para el área de Gestión del Desarrollo Local, de la Alcaldía Local de Sumapaz¿."/>
    <d v="2021-04-07T00:00:00"/>
    <d v="2021-04-09T00:00:00"/>
    <d v="2022-02-09T00:00:00"/>
    <s v="JHONATAN   ALVAREZ  MORA"/>
    <n v="80897743"/>
    <n v="26000000"/>
    <n v="0"/>
    <n v="26000000"/>
    <n v="2600000"/>
    <s v="10 mes(es)"/>
    <x v="2"/>
    <s v="3.3.1.16.05.57.1696"/>
    <x v="0"/>
    <x v="0"/>
    <x v="0"/>
    <x v="0"/>
    <x v="0"/>
    <x v="0"/>
    <x v="0"/>
    <x v="0"/>
    <x v="0"/>
    <x v="0"/>
    <s v="CALLE 6 B # 80 G - 95 AP 1205 TO 2"/>
    <s v=""/>
    <n v="1696"/>
    <s v="GESTIÓN PÚBLICA LOCAL"/>
    <s v="  Cdp 1 257 Fecha 18/02/2021 Valor 26,000,000;"/>
    <s v="  Rp 1 533 Fecha 09/04/2021 Valor 26,000,000;"/>
    <x v="1"/>
    <s v=" "/>
    <x v="0"/>
    <x v="0"/>
    <x v="0"/>
    <x v="3"/>
    <s v="  "/>
    <x v="0"/>
    <s v="21-46-101025513 con fecha de expedicicon 09/04/2021 con fecha de aprobación 09/04/2021 de SEGUROS DEL ESTADO"/>
    <n v="33857"/>
    <s v="21 Meses"/>
    <x v="0"/>
    <s v="1986-01-28 00:00:00.0"/>
    <s v="1._x0009_Revisar a diario los correos institucionales del AGDL y prensa que le sean indicados con el fin de dar trámite a las diferentes solicitudes tanto de las entidades y la comunidad que se realicen por este medio_x000a_2._x0009_Realizar el acopio de la información requerida para la respuesta a los derechos de petición y demás requerimientos de la comunidad y de las diferentes entidades, así como también apoyar la elaboración de informes que le sean solicitados. _x000a_3._x0009_Asistir y apoyar a los eventos que le sean asignados y que realice de la Administración Local a través del AGDL y/o apoyar a los eventos distritales, con el registro y toma de evidencias gráficas y físicas, de acuerdo con los lineamientos dados por el Alcalde(sa) Local o el Apoyo a la supervisión. _x000a_4._x0009_Apoyar las actividades que le sean indicadas por el Alcalde(sa) o por el Apoyo a la Supervisión con el fin de propender por el cumplimiento del Plan de Gestión para la vigencia 2021. _x000a_5._x0009_Apoyar el manejo de redes sociales de manera diaria las páginas web de la Alcaldía Local de Sumapaz y redes sociales como Facebook, Twitter, dar respuesta a las solicitudes enviadas por estos medios._x000a_6._x0009_Apoyar el procedimiento de actualización de la página web de la Alcaldía Local de Sumapaz, para dar cumplimiento a la Ley 1712 de 2014 y demás normatividad vigente, así como la información que indique por la Secretaria Distrital de Gobierno. _x000a_7._x0009_Las demás que demande la Administración Local que corresponda a la naturaleza del contrato y que sean necesarias para la consecución del fin del objeto contractual."/>
    <x v="0"/>
    <s v=""/>
    <s v="JHONATAN  "/>
    <s v="ALVAREZ   MORA"/>
    <n v="0"/>
    <s v=" 1) CALIDAD DEL SERVICIO _x000d_2) CUMPLIMIENTO _x000d_"/>
    <s v=" 1) 09/04/2021_ _x000d_2) 09/04/2021_ _x000d_"/>
    <s v=" 1) 10/08/2022_ _x000d_2) 10/08/2022_ _x000d_"/>
    <x v="0"/>
    <x v="0"/>
    <x v="0"/>
    <x v="0"/>
    <n v="26000000"/>
    <n v="0"/>
    <x v="0"/>
    <x v="10"/>
    <x v="0"/>
    <n v="9"/>
    <x v="5"/>
    <x v="0"/>
  </r>
  <r>
    <n v="36128"/>
    <n v="58215"/>
    <x v="0"/>
    <n v="137"/>
    <x v="0"/>
    <x v="0"/>
    <s v="El contrato que se pretende celebrar tendrá por objeto: ¿Prestar los servicios profesionales al Área de Gestión de Desarrollo Local para apoyar la planeación, ejecución y seguimiento a los proyectos de inversión que le sean designados¿."/>
    <d v="2021-04-12T00:00:00"/>
    <d v="2021-04-13T00:00:00"/>
    <d v="2021-12-12T00:00:00"/>
    <s v="GIOVANNI BATTISTA MAINERO MARMOLEJO"/>
    <n v="1047406951"/>
    <n v="34920000"/>
    <n v="0"/>
    <n v="34920000"/>
    <n v="4365000"/>
    <s v="8 mes(es)"/>
    <x v="2"/>
    <s v="3.3.1.16.04.49.1688"/>
    <x v="0"/>
    <x v="0"/>
    <x v="0"/>
    <x v="0"/>
    <x v="0"/>
    <x v="0"/>
    <x v="1"/>
    <x v="0"/>
    <x v="0"/>
    <x v="0"/>
    <s v="KILOMETRO 6 VÍA LA CALERA"/>
    <s v=""/>
    <n v="1688"/>
    <s v="MOVILIDAD SEGURA, SOSTENIBLE Y ACCESIBLE"/>
    <s v="  Cdp 1 143155 Fecha 09/04/2021 Valor 34,920,000;"/>
    <s v="  Rp 1 536 Fecha 13/04/2021 Valor 34,920,000;"/>
    <x v="1"/>
    <s v=" "/>
    <x v="0"/>
    <x v="1"/>
    <x v="0"/>
    <x v="1"/>
    <s v=" DERECHO"/>
    <x v="0"/>
    <s v="2965883-5 con fecha de expedicicon 12/04/2021 con fecha de aprobación 13/04/2021 de SURAMERICANA DE SEGUROS"/>
    <n v="33932"/>
    <s v="8 Meses"/>
    <x v="0"/>
    <s v="1989-03-17 00:00:00.0"/>
    <s v="1._x0009_Apoyar las etapas de formulación y elaboración de estudios previos de los proyectos de inversión de Infraestructura Vial, en los aspectos jurídicos y en el Comité de Contratación, para dar respuesta a las observaciones, recomendaciones y sugerencias._x000a_2._x0009_Apoyar los procesos contractuales de los estudios previos elaborados de los proyectos de Infraestructura y Malla Vial, (Responder las observaciones en cada etapa, proyectar adendas, verificar y calificar propuestas)._x000a_3._x0009_Apoyar el seguimiento a la ejecución de los contratos de los procesos de infraestructura vial, en los temas jurídicos pertinentes._x000a_4._x0009_Apoyar jurídicamente los procesos que se adelanten para el cumplimiento de las obligaciones de los contratos relacionados con infraestructura vial  de conformidad con la ley 80 de 1993._x000a_5._x0009_Acompañar y apoyar al Alcalde Local en las diferentes reuniones que se programen en el territorio, en la JAL, en la Bogotá Urbana y, asistir a las capacitaciones, comités de seguimiento que se le designe._x000a_6._x0009_Apoyar la verificación jurídic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GIOVANNI BATTISTA"/>
    <s v="MAINERO  MARMOLEJO"/>
    <n v="0"/>
    <s v=" 1) CALIDAD DEL SERVICIO _x000d_2) CUMPLIMIENTO _x000d_"/>
    <s v=" 1) 12/04/2021_ _x000d_2) 12/04/2021_ _x000d_"/>
    <s v=" 1) 26/06/2022_ _x000d_2) 26/06/2022_ _x000d_"/>
    <x v="0"/>
    <x v="0"/>
    <x v="0"/>
    <x v="0"/>
    <n v="34920000"/>
    <n v="0"/>
    <x v="0"/>
    <x v="2"/>
    <x v="0"/>
    <n v="12"/>
    <x v="1"/>
    <x v="1"/>
  </r>
  <r>
    <n v="36238"/>
    <n v="56975"/>
    <x v="0"/>
    <n v="138"/>
    <x v="0"/>
    <x v="0"/>
    <s v="Prestar los servicios profesionales como abogado, para el tramite de los asuntos juridicos y legales, que requieran los procesos misionales y administrativos que se adelantan en la Alcaldía Local de Sumapaz."/>
    <d v="2021-04-14T00:00:00"/>
    <d v="2021-04-15T00:00:00"/>
    <d v="2022-01-14T00:00:00"/>
    <s v="JANEIRY  ROMERO HERNANDEZ"/>
    <n v="1012413960"/>
    <n v="34920000"/>
    <n v="4365000"/>
    <n v="39285000"/>
    <n v="4365000"/>
    <s v="8 mes(es)"/>
    <x v="1"/>
    <s v="3.3.1.16.05.57.1696"/>
    <x v="0"/>
    <x v="0"/>
    <x v="0"/>
    <x v="0"/>
    <x v="0"/>
    <x v="0"/>
    <x v="0"/>
    <x v="0"/>
    <x v="0"/>
    <x v="0"/>
    <s v="CALLE 51 SUR # 88 I - 26"/>
    <s v=""/>
    <n v="1696"/>
    <s v="GESTIÓN PÚBLICA LOCAL"/>
    <s v="  Cdp 1 143161 Fecha 09/04/2021 Valor 34,920,000; Cdp 2 733 Fecha 13/12/2021 Valor 4,365,000;"/>
    <s v="  Rp 1 548 Fecha 15/04/2021 Valor 34,920,000; Rp 2 952 Fecha 14/12/2021 Valor 4,365,000;"/>
    <x v="0"/>
    <s v=" 1 MODIFICACIÓN - ADICIÓN Y PRÓRROGA 14/12/2021 Valor 4365000 Plazo 1 Mes (es) 0 Dia (s); _x000d_"/>
    <x v="0"/>
    <x v="1"/>
    <x v="0"/>
    <x v="0"/>
    <s v="  "/>
    <x v="0"/>
    <s v="2969816¿1 con fecha de expedicicon 15/04/2021 con fecha de aprobación 15/04/2021 de SURAMERICANA DE SEGUROS y 2969816¿1 con fecha de expedicicon 14/12/2021 con fecha de aprobación 14/12/2021 de SURAMERICANA DE SEGUROS"/>
    <n v="34037"/>
    <s v="25.3 Meses"/>
    <x v="0"/>
    <s v="1994-08-31 00:00:00.0"/>
    <s v="Apoyar juridicamente al Alcalde en los temas de su competencia y/o en aquellos que le sean designados por este._x000a_Apoyar al Alcalde Local en la proyeccion de actos administrativos de competencia del alcalde(sa) generados en desarrollo de cualquier tipo de actuacion administrativa o contractual que sean proferidos en el marco de sus competencias legales y funcionales._x000a_Realizar las acciones necesarias para el seguimiento y cumplimiento de las sentencias juridicas que deban ser cumplidas por la Alcaldía Local._x000a_Resolver consultas, prestar asistencias y emitir conceptos en los asuntos juridicos del despacho del alcalde(sa) local, en los temas que en derecho se requieran._x000a_Expedir los conceptos juridicos que se le soliciten en relacion al control de legalidad de los proyectos de actos administrtivos expedidos por el alcalde(sa)._x000a_Proyectar conceptos frente a los temas que le sean asignados por el alcalde(sa) local._x000a_Prestar acompañamiento y apoyo juridico al alcalde(sa) local en cualquier tipo de debate, audiencias o citaciones a corporaciones publicas._x000a_Brindar desde el punto de vista jurídico las respuestas y la revisión de las que se alleguen remitidas por parte de la demas dependencias y que requieran ser suscritas por el alcalde(sa) local._x000a_Apoyar en otras actividades de caracter juridico de competencia del alcalde(sa) local._x000a_Realizar el apoyo a la supervisión de los contratos asignados por el Alcalde(sa) Local."/>
    <x v="0"/>
    <s v=""/>
    <s v="JANEIRY "/>
    <s v="ROMERO  HERNANDEZ"/>
    <n v="0"/>
    <s v=" 1) CALIDAD DEL SERVICIO _x000d_2) CUMPLIMIENTO _x000d_3) CALIDAD DEL SERVICIO _x000d_4) CUMPLIMIENTO _x000d_"/>
    <s v=" 1) 15/04/2021_ _x000d_2) 15/04/2021_ _x000d_3) 14/12/2021_ _x000d_4) 14/12/2021_ _x000d_"/>
    <s v=" 1) 29/06/2022_ _x000d_2) 29/07/2022_ _x000d_3) 27/07/2022_ _x000d_4) 29/08/2022_ _x000d_"/>
    <x v="0"/>
    <x v="0"/>
    <x v="0"/>
    <x v="0"/>
    <n v="34920000"/>
    <n v="0"/>
    <x v="0"/>
    <x v="8"/>
    <x v="0"/>
    <n v="14"/>
    <x v="0"/>
    <x v="0"/>
  </r>
  <r>
    <n v="36620"/>
    <n v="58293"/>
    <x v="0"/>
    <n v="139"/>
    <x v="0"/>
    <x v="0"/>
    <s v="El contrato que se pretende celebrar tendrá por objeto: ¿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
    <d v="2021-04-23T00:00:00"/>
    <d v="2021-04-26T00:00:00"/>
    <d v="2022-01-09T00:00:00"/>
    <s v="LUIS  ANGEL  ARROYAVE  VILARÓ"/>
    <n v="81715533"/>
    <n v="40000000"/>
    <n v="2500000"/>
    <n v="42500000"/>
    <n v="5000000"/>
    <s v="8 mes(es)"/>
    <x v="3"/>
    <s v="3.3.1.16.05.57.1696"/>
    <x v="0"/>
    <x v="0"/>
    <x v="0"/>
    <x v="0"/>
    <x v="0"/>
    <x v="0"/>
    <x v="0"/>
    <x v="0"/>
    <x v="0"/>
    <x v="0"/>
    <s v="CALLE 135 A # 53 B - 31"/>
    <s v=""/>
    <n v="1696"/>
    <s v="GESTIÓN PÚBLICA LOCAL"/>
    <s v="  Cdp 1 469 Fecha 19/04/2021 Valor 40,000,000; Cdp 2 742 Fecha 14/12/2021 Valor 2,500,000;"/>
    <s v="  Rp 1 602 Fecha 26/04/2021 Valor 40,000,000; Rp 2 981 Fecha 20/12/2021 Valor 2,500,000;"/>
    <x v="0"/>
    <s v=" 1 MODIFICACIÓN - ADICIÓN Y PRÓRROGA 16/12/2021 Valor 2500000 Plazo 0 Mes (es) 15 Dia (s); _x000d_"/>
    <x v="0"/>
    <x v="1"/>
    <x v="0"/>
    <x v="1"/>
    <s v=" MERCADEO Y PUBLICIDAD"/>
    <x v="0"/>
    <s v="2979823-4 con fecha de expedicicon 27/12/2021 con fecha de aprobación 28/12/2021 de SURAMERICANA DE SEGUROS y 2979823¿4 con fecha de expedicicon 23/04/2021 con fecha de aprobación 26/04/2021 de SURAMERICANA DE SEGUROS"/>
    <n v="34412"/>
    <s v="33.5 Meses"/>
    <x v="0"/>
    <s v="1983-10-11 00:00:00.0"/>
    <s v="Crear, realizar y producir videos, programas y capsulas audiovisuales que transmitan un mensaje en la comunicación interna y externa sobre la gestión de la Alcaldía Local de acuerdo con los lineamientos establecidos por la Oficina Asesora de Comunicaciones de la Secretaria Distrital de Gobierno. _x000a_Apoyar la producción de fotografías y la realización de piezas audiovisuales de los acontecimientos, hechos y eventos de la Alcaldía Local que ilustren las noticias en un medio de comunicación escrito, impreso o digital. _x000a_Realizar el registro en video de los recorridos, operativos realizados en las localidades, así¿ como de los eventos externos e internos de la Alcaldía Local. _x000a_Realizar el revelado, impresión, ampliación, retoque y reproducción del material fotográfico, a través del uso de software y demás herramientas informáticas, de acuerdo con los sistemas establecidos en la Alcaldía Local. _x000a_Realizar la obtención de imágenes que reflejen la misión de la Alcaldía Local, con el fin de actualizar el banco de imágenes y material audiovisual. _x000a_Realizar el registro audiovisual y seguimiento de las obras de infraestructura ejecutadas por la Alcaldía Local, con tomas desde el mismo ángulo antes, durante y después de la ejecución de la obra. _x000a_Realizar la sistematización y archivo del material audiovisual de la Alcaldía Local. _x000d__x000a__x000d__x000a__x000a_Crear piezas audiovisuales para campañas y eventos institucionales_x000a_Revisar el correcto funcionamiento de los equipos de cámara y de grabación que estén a su cargo_x000a_Participar en la preparación, diseño y montaje de material fotográfico para exposiciones y eventos institucionales, orientados a promover y difundir actividades de la Alcaldía Local. _x000a_Ordenar, clasificar y registrar el material fotográfico y de video para la realización del archivo, a fin de conservar adecuadamente la memoria del material audiovisual de la Alcaldía Local, conforme los procedimientos establecidos por Sistema Integrado de Gestión de Calidad de la Secretaria Distrital de la Gobierno. _x000a_Entregar el archivo fotográfico a las personas encargadas para la generación de contenido gráfico, teniendo en cuenta las directrices establecida por el Sistema Integrado de Gestión de la Secretaría Distrital de Gobierno. "/>
    <x v="0"/>
    <s v=""/>
    <s v="LUIS  ANGEL "/>
    <s v="ARROYAVE   VILARÓ"/>
    <n v="0"/>
    <s v=" 1) CALIDAD DEL SERVICIO _x000d_2) CUMPLIMIENTO _x000d_3) CALIDAD DEL SERVICIO _x000d_4) CUMPLIMIENTO _x000d_"/>
    <s v=" 1) 27/12/2021_ _x000d_2) 27/12/2021_ _x000d_3) 23/04/2021_ _x000d_4) 23/04/2021_ _x000d_"/>
    <s v=" 1) 29/07/2022_ _x000d_2) 28/12/2021_ _x000d_3) 10/07/2022_ _x000d_4) 10/07/2022_ _x000d_"/>
    <x v="0"/>
    <x v="0"/>
    <x v="0"/>
    <x v="0"/>
    <n v="40000000"/>
    <n v="0"/>
    <x v="0"/>
    <x v="2"/>
    <x v="0"/>
    <n v="9"/>
    <x v="0"/>
    <x v="0"/>
  </r>
  <r>
    <n v="36594"/>
    <n v="58214"/>
    <x v="0"/>
    <n v="140"/>
    <x v="0"/>
    <x v="0"/>
    <s v="El contrato que se pretende celebrar tendrá por objeto ¿Prestar los servicios profesionales especializados para atender  el proceso de atención de víctimas, legalización de predios, justicia reiterativa, entre otros, para la Alcaldía Local de Sumapaz¿"/>
    <d v="2021-04-23T00:00:00"/>
    <d v="2021-04-23T00:00:00"/>
    <d v="2021-12-22T00:00:00"/>
    <s v="HERNANDO  BEJARANO LUIS"/>
    <n v="3249841"/>
    <n v="56000000"/>
    <n v="0"/>
    <n v="56000000"/>
    <n v="7000000"/>
    <s v="8 mes(es)"/>
    <x v="2"/>
    <s v="3.3.1.16.05.57.1696"/>
    <x v="0"/>
    <x v="0"/>
    <x v="0"/>
    <x v="0"/>
    <x v="0"/>
    <x v="0"/>
    <x v="1"/>
    <x v="0"/>
    <x v="0"/>
    <x v="0"/>
    <s v="CALLE 24 C # 84 - 85 APARTAMENTO 508"/>
    <s v=""/>
    <n v="1696"/>
    <s v="GESTIÓN PÚBLICA LOCAL"/>
    <s v="  Cdp 1 461 Fecha 14/04/2021 Valor 56,000,000;"/>
    <s v="  Rp 1 599 Fecha 23/04/2021 Valor 56,000,000;"/>
    <x v="1"/>
    <s v=" "/>
    <x v="0"/>
    <x v="1"/>
    <x v="0"/>
    <x v="4"/>
    <s v=" DERECHO"/>
    <x v="9"/>
    <s v="2979212¿4 con fecha de expedicicon 23/04/2021 con fecha de aprobación 23/04/2021 de SURAMERICANA DE SEGUROS"/>
    <n v="34387"/>
    <s v="40.5 Meses"/>
    <x v="0"/>
    <s v="1957-07-12 00:00:00.0"/>
    <s v="1._x0009_Realizar la formulación de los proyectos del Plan de Desarrollo Local para la vigencia 2020 que le sean designados, incluyendo la actualización de DTS, elaboración de estudio de mercado, análisis del sector, elaboración de anexos técnicos, estudios previos, respuesta a pliego de condiciones, verificación y evaluación a propuestas._x000a_2._x0009_Realizar el apoyo a la supervisión de los contratos que le designen, dando cumplimiento a la Ley 1474 de 2011 y demás normatividad existente vigente aplicable._x000a_3._x0009_Asistir y representar a la Administración Local en los espacios de participación en temas relacionado con la garantía de los derechos humanos en la localidad de Sumapaz._x000a_4._x0009_Apoyar y gestionar las acciones necesarias en los procesos de formalización para la titulación de predios en la Localidad de Sumapaz._x000a_5._x0009_Asistir a las reuniones, comités de contratación, capacitaciones, comités de segui-miento entre otros y hacer parte de los comités que se le deleguen y apoyar, en las reuniones de carácter externo o interno, diligencias, visitas y operativos que se re-quieran. _x000a_6._x0009_Dar respuesta de forma y de fondo cuando se requiera a las diferentes solicitudes, derechos de petición y requerimientos en los tiempos establecidos por la Ley realizados por los diferentes órganos de control y comunidad en general._x000a_7._x0009_Las demás actividades que demande la administración local que corresponda a la naturaleza del contrato y que sean necesarias para la consecución del objeto contractual."/>
    <x v="0"/>
    <s v=""/>
    <s v="HERNANDO "/>
    <s v="BEJARANO  LUIS"/>
    <n v="2952892"/>
    <s v=" 1) CALIDAD DEL SERVICIO _x000d_2) CUMPLIMIENTO _x000d_"/>
    <s v=" 1) 23/04/2021_ _x000d_2) 23/04/2021_ _x000d_"/>
    <s v=" 1) 22/07/2022_ _x000d_2) 22/07/2022_ _x000d_"/>
    <x v="0"/>
    <x v="0"/>
    <x v="0"/>
    <x v="0"/>
    <n v="56000000"/>
    <n v="0"/>
    <x v="0"/>
    <x v="2"/>
    <x v="0"/>
    <n v="22"/>
    <x v="1"/>
    <x v="1"/>
  </r>
  <r>
    <n v="36621"/>
    <n v="58418"/>
    <x v="0"/>
    <n v="141"/>
    <x v="0"/>
    <x v="1"/>
    <s v="El contrato que se pretende celebrar tendrá por objeto:  ¿CONTRATAR LA PRESTACION DE SERVICIOS DE VIGILANCIA Y SEGURIDAD PRIVADA CON ARMAS, PARA LAS SEDES DE LA ALCALDIA LOCAL DE SUMAPAZ¿."/>
    <d v="2021-04-23T00:00:00"/>
    <d v="2021-04-26T00:00:00"/>
    <d v="2021-06-18T00:00:00"/>
    <s v="SEGURIDAD LAS AMERICAS LTDA"/>
    <n v="860518862"/>
    <n v="24792421"/>
    <n v="12396210"/>
    <n v="37188631"/>
    <n v="20660351"/>
    <s v="36 día(s)"/>
    <x v="6"/>
    <n v="19738"/>
    <x v="0"/>
    <x v="0"/>
    <x v="0"/>
    <x v="0"/>
    <x v="1"/>
    <x v="0"/>
    <x v="1"/>
    <x v="0"/>
    <x v="1"/>
    <x v="0"/>
    <s v="CALLE 45 # 67 A - 49"/>
    <s v=""/>
    <n v="1"/>
    <s v="SERVICIOS DE PROTECCIÓN (GUARDAS DE SEGURIDAD)"/>
    <s v="  Cdp 1 591 Fecha 25/05/2021 Valor 12,396,210; Cdp 2 467 Fecha 16/04/2021 Valor 25,157,367;"/>
    <s v="  Rp 1 701 Fecha 27/05/2021 Valor 12,396,210; Rp 2 601 Fecha 26/04/2021 Valor 24,792,421;"/>
    <x v="0"/>
    <s v=" 1 MODIFICACIÓN - ADICIÓN Y PRÓRROGA 26/05/2021 Valor 12396210 Plazo 0 Mes (es) 18 Dia (s); _x000d_"/>
    <x v="0"/>
    <x v="2"/>
    <x v="1"/>
    <x v="13"/>
    <s v=""/>
    <x v="8"/>
    <s v="15-44-101241989 con fecha de expedicicon 26/04/2021 con fecha de aprobación 26/04/2021 de SEGUROS DEL ESTADO y 15-40-101070269 con fecha de expedicicon 26/05/2021 con fecha de aprobación 31/05/2021 de SEGUROS DEL ESTADO"/>
    <s v="FDLSUMMC 111-2021"/>
    <s v="29.5 Meses"/>
    <x v="0"/>
    <s v=""/>
    <s v="1._x0009_PROVEER EL PERSONAL SUFICIENTE E IDÓNEO PARA EL CUMPLIMIENTO DEL CONTRATO, CON LOS REQUISITOS DE ESTUDIOS Y EXPERIENCIA REQUERIDOS, ASÍ COMO PROVEER AL PERSONAL DE LOS MEDIOS DE TRABAJO QUE PERMITAN PRESTAR EL SERVICIO DE MANERA EFICIENTE Y OPORTUNA._x000d__x000a__x000d__x000a_2._x0009_INFORMAR AL SUPERVISOR DEL CONTRATO Y A LA ALCALDÍA LOCAL DE SUMAPAZ, CUALQUIER ANOMALÍA, IRREGULARIDAD, IMPREVISTO, ETC., QUE SE PRESENTE CON LA PRESTACIÓN DEL SERVICIO. _x000d__x000a__x000d__x000a_3._x0009_PROPONER AL(A) ALCALDE(SA) LOCAL DE SUMAPAZ LOS CORRECTIVOS NECESARIOS EN MATERIA DE SEGURIDAD PARA LAS SEDES EN LAS QUE EJERZA EL SERVICIO. _x000d__x000a__x000d__x000a_4._x0009_DAR CUMPLIMIENTO A LA DIRECTIVAS Y NORMATIVIDAD VIGENTE PARA CONSERVAR EL MEDIO AMBIENTE, GUÍAS VERDES._x000d__x000a__x000d__x000a_5._x0009_DAR CUMPLIMIENTO A LAS NORMAS QUE EN MATERIA DE HIGIENE, SEGURIDAD Y SALUD OCUPACIONAL APLICAN PARA LOS TRABAJADORES QUE PRESTEN LOS SERVICIOS EN LA ALCALDÍA LOCAL DE SUMAPAZ.  _x000d__x000a__x000d__x000a_6._x0009_REMITIR MENSUALMENTE JUNTO CON EL INFORME DE ACTIVIDADES, LAS PLANILLAS DE PAGOS DE APORTES AL SISTEMA DE SEGURIDAD SOCIAL, DONDE SE PUEDA VERIFICAR QUE EL PERSONAL QUE PRESTA EL SERVICIO ESTÁ AL DÍA EN SUS PAGOS DE DICHO SISTEMA._x000d__x000a__x000d__x000a_7._x0009_LLEVAR EL REGISTRO A DIARIO DEL INGRESO DE VISITANTES, PRESENTANDO DENTRO DEL INFORME DE ACTIVIDADES, LA BASE DE DATOS DEL MISMO._x000d__x000a__x000d__x000a_8._x0009_PRESENTAR JUNTO CON EL INFORME MENSUAL DE ACTIVIDADES LAS PLANILLAS DE RECORRIDO DEL SUPERVISOR._x000d__x000a__x000d__x000a_9._x0009_MANTENER VIGENTES LAS LICENCIAS EXIGIDAS DE LOS EQUIPOS, ASOIACIONES, REDES, ETC., QUE SE ESTIPULAN EN LOS ESTUDIOS PREVIOS, DE CONFORMIDAD CON LA NORMATIVIDAD VIGENTE, DURANTE LA EJECUCIÓN DEL CONTRATO."/>
    <x v="2"/>
    <s v=""/>
    <s v=" "/>
    <s v="  "/>
    <n v="0"/>
    <s v=" 1) CUMPLIMIENTO _x000d_2) CALIDAD DEL SERVICIO _x000d_3) SALARIOS Y/O PRESTACIONES SOCIALES _x000d_4) RESPONSABILIDAD CIVIL EXTRACONTRACTUAL _x000d_5) RESPONSABILIDAD CIVIL EXTRACONTRACTUAL _x000d_6) CUMPLIMIENTO _x000d_7) CALIDAD DEL SERVICIO _x000d_8) SALARIOS Y/O PRESTACIONES SOCIALES _x000d_"/>
    <s v=" 1) 26/04/2021_ _x000d_2) 26/04/2021_ _x000d_3) 26/04/2021_ _x000d_4) 26/04/2021_ _x000d_5) 26/05/2021_ _x000d_6) 26/05/2021_ _x000d_7) 26/05/2021_ _x000d_8) 26/05/2021_ _x000d_"/>
    <s v=" 1) 23/12/2021_ _x000d_2) 23/12/2021_ _x000d_3) 23/06/2024_ _x000d_4) 23/06/2021_ _x000d_5) 18/07/2021_ _x000d_6) 18/05/2022_ _x000d_7) 18/05/2022_ _x000d_8) 18/07/2024_ _x000d_"/>
    <x v="1"/>
    <x v="1"/>
    <x v="0"/>
    <x v="0"/>
    <n v="25157367"/>
    <n v="364946"/>
    <x v="0"/>
    <x v="2"/>
    <x v="0"/>
    <n v="18"/>
    <x v="4"/>
    <x v="1"/>
  </r>
  <r>
    <n v="36717"/>
    <n v="58460"/>
    <x v="0"/>
    <n v="142"/>
    <x v="0"/>
    <x v="0"/>
    <s v="El contrato que se pretende celebrar tendrá por objeto: ¿Prestar los servicios profesionales para apoyar la planeación, ejecución y seguimiento de los proyectos de inversión relacionados con la Planeación Participativa Rural y del Desarrollo con Enfoque Territorial, del Fondo de Desarrollo Local de Sumapaz_x000d__x000a__x000d__x000a_"/>
    <d v="2021-04-26T00:00:00"/>
    <d v="2021-04-27T00:00:00"/>
    <d v="2021-12-26T00:00:00"/>
    <s v="JOSE REINERIO GALEANO LEMUS"/>
    <n v="80727859"/>
    <n v="54400000"/>
    <n v="0"/>
    <n v="54400000"/>
    <n v="6800000"/>
    <s v="8 mes(es)"/>
    <x v="2"/>
    <s v="3.3.1.16.03.39.1672"/>
    <x v="0"/>
    <x v="0"/>
    <x v="0"/>
    <x v="0"/>
    <x v="0"/>
    <x v="0"/>
    <x v="1"/>
    <x v="0"/>
    <x v="0"/>
    <x v="0"/>
    <s v="TRANSVERSAL 2 B # 25 B - 41 SUR"/>
    <n v="2727011"/>
    <n v="1672"/>
    <s v="PROCESOS DE CONSTRUCCIÓN DE MEMORIA, VERDAD, REPARACIÓN INTEGRAL A VÍCTIMAS, PAZ Y RECONCILIACIÓN"/>
    <s v="  Cdp 1 475 Fecha 22/04/2021 Valor 54,400,000;"/>
    <s v="  Rp 1 605 Fecha 27/04/2021 Valor 54,400,000;"/>
    <x v="1"/>
    <s v=" "/>
    <x v="0"/>
    <x v="1"/>
    <x v="0"/>
    <x v="1"/>
    <s v=" DERECHO"/>
    <x v="0"/>
    <s v="2982275-9 con fecha de expedicicon 26/04/2021 con fecha de aprobación 27/04/2021 de SURAMERICANA DE SEGUROS"/>
    <n v="34505"/>
    <s v="47.4 Meses"/>
    <x v="0"/>
    <s v="1982-08-27 00:00:00.0"/>
    <s v="Realizar las etapas de formulación y elaboración de estudios previos de los proyectos de inversión en materia de memoria, paz y reconciliación: Actualizar los Documentos Técnicos de Soporte y las Fichas EBI, definir Especificaciones técnicas, realizar estudios de mercado, elaborar análisis del sector, definir criterios de verificación y calificación y condiciones del contrato, entre otros._x000d__x000a__x000d__x000a_ _x000a_Elaborar las fichas técnicas sobre los Estudios Previos de los proyectos designados y presentarlas ante el Comité de Contratación, para sus observaciones y recomendaciones.  Así mismo, atender y/o acatar las recomendaciones y sugerencias pertinentes._x000a_Apoyar los procesos contractuales de los estudios previos de los proyectos de inversión en materia de paz, memoria y reconciliación que le sean designados, (Responder las observaciones en cada etapa, proyectar adendas, verificar y calificar propuestas)._x000a_Realizar el seguimiento a la ejecución de los contratos (Apoyo a la supervisión, Analisis de informes, modificaciones contractuales, programación de PAC), que le sean designados._x000a_Asistir a los espacios de participación: Discusión y formulación del Programa de Desarrollo con Enfoque territorial PDET, discusión y formulación del proceso de delimitación participativa del Páramo Cruz-Verde Sumapaz, la zona de Reserva Campesina y Comité Local de Derechos Humanos, la Estrategia de Planeación Participativa Rural del Distrito y demás que le sean designados._x000a_Articular, concertar y/o fomentar acciones o actividades con entidades locales, distritales, nacionales y organizaciones sociales la promoción y fortalecimiento del proceso de enfoque de desarrollo territorial de la localidad de Sumapaz._x000a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Asistir, a las reuniones, comités y capacitaciones, entre otros, y hacer parte de los comités que le sean designados._x000a_Las demás que demande la administración local que corresponda a la naturaleza del contrato y que sean necesarias para la consecución del fin del objeto contractual."/>
    <x v="0"/>
    <s v="REYGALEANO@HOTMAIL.COM"/>
    <s v="JOSE REINERIO"/>
    <s v="GALEANO  LEMUS"/>
    <n v="3142694821"/>
    <s v=" 1) CALIDAD DEL SERVICIO _x000d_2) CUMPLIMIENTO _x000d_"/>
    <s v=" 1) 26/04/2021_ _x000d_2) 26/04/2021_ _x000d_"/>
    <s v=" 1) 05/07/2022_ _x000d_2) 05/07/2022_ _x000d_"/>
    <x v="0"/>
    <x v="0"/>
    <x v="0"/>
    <x v="0"/>
    <n v="54400000"/>
    <n v="0"/>
    <x v="0"/>
    <x v="2"/>
    <x v="0"/>
    <n v="26"/>
    <x v="1"/>
    <x v="1"/>
  </r>
  <r>
    <n v="36775"/>
    <n v="58457"/>
    <x v="0"/>
    <n v="143"/>
    <x v="0"/>
    <x v="0"/>
    <s v="El contrato que se pretende celebrar tendrá por objeto: ¿Prestar sus servicios profesionales al Área Gestión de Desarrollo local, en los temas relacionados con la gestión cultural de la localidad de sumapaz.¿"/>
    <d v="2021-04-28T00:00:00"/>
    <d v="2021-04-29T00:00:00"/>
    <d v="2021-12-28T00:00:00"/>
    <s v="NICOLAS ALBERTO CABRERA PUENTE"/>
    <n v="79957036"/>
    <n v="44000000"/>
    <n v="0"/>
    <n v="44000000"/>
    <n v="5500000"/>
    <s v="8 mes(es)"/>
    <x v="2"/>
    <s v="3.3.1.16.01.21.1633"/>
    <x v="0"/>
    <x v="0"/>
    <x v="0"/>
    <x v="0"/>
    <x v="0"/>
    <x v="0"/>
    <x v="1"/>
    <x v="0"/>
    <x v="0"/>
    <x v="0"/>
    <s v="CARRERA 19 # 144 - 55"/>
    <s v=""/>
    <n v="1633"/>
    <s v="ACCIONES PARA LA PROMOCIÓN DE LA CULTURA, TRADICIÓN Y COSTUMBRES SUMAPACEÑAS"/>
    <s v="  Cdp 1 474 Fecha 22/04/2021 Valor 44,000,000;"/>
    <s v="  Rp 1 607 Fecha 29/04/2021 Valor 44,000,000;"/>
    <x v="1"/>
    <s v=" "/>
    <x v="0"/>
    <x v="1"/>
    <x v="0"/>
    <x v="1"/>
    <s v="  "/>
    <x v="0"/>
    <s v="12-46-101049300 con fecha de expedicicon 28/04/2021 con fecha de aprobación 29/04/2021 de SEGUROS DEL ESTADO"/>
    <n v="34560"/>
    <s v="8 Meses"/>
    <x v="0"/>
    <s v="1980-11-06 00:00:00.0"/>
    <s v="1._x0009_Elaborar un Plan de Trabajo para desarrollar la meta de Otorgar 50 estímulos de apoyo al sector artístico y cultural._x000a_2._x0009_Elaborar un diagnóstico sobre las habilidades y formación musical de los artistas de la localidad de Sumapaz y sistematizar la información._x000a_3._x0009_Diseñar e implementar herramientas para la formación y capacitación (módulos, guías) en temas Musicales, dirigido a los artistas musicales de la localidad de Sumapaz_x000a_4._x0009_Desarrollar talleres musicales de conformidad con las necesidades establecidas en el diagnóstico, entregando las listas de asistencia de los participantes_x000a_5._x0009_Hacer el seguimiento y evaluación de los estudiantes inscritos en los talleres informando el estado de avance de los participantes._x000a_6._x0009_Asistir, a las reuniones, comités y capacitaciones, entre otros, representar a la Administración en los espacios del sector y hacer parte de los comités que le sean designados.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papatiti@msn.com"/>
    <s v="NICOLAS ALBERTO"/>
    <s v="CABRERA  PUENTE"/>
    <n v="3202880381"/>
    <s v=" 1) CALIDAD DEL SERVICIO _x000d_2) CUMPLIMIENTO _x000d_"/>
    <s v=" 1) 28/04/2021_ _x000d_2) 28/04/2021_ _x000d_"/>
    <s v=" 1) 26/06/2022_ _x000d_2) 26/06/2026_ _x000d_"/>
    <x v="0"/>
    <x v="0"/>
    <x v="0"/>
    <x v="0"/>
    <n v="44000000"/>
    <n v="0"/>
    <x v="0"/>
    <x v="2"/>
    <x v="0"/>
    <n v="28"/>
    <x v="1"/>
    <x v="1"/>
  </r>
  <r>
    <n v="36983"/>
    <n v="58458"/>
    <x v="0"/>
    <n v="144"/>
    <x v="0"/>
    <x v="0"/>
    <s v="El contrato que se pretende celebrar tendrá por objeto: ¿Prestar sus servicios de apoyo administrativo al parque automotor de propiedad del Fondo de Desarrollo Local de Sumapaz¿"/>
    <d v="2021-05-05T00:00:00"/>
    <d v="2021-05-06T00:00:00"/>
    <d v="2022-01-06T00:00:00"/>
    <s v="EDWIN  RUIZ VÁSQUEZ"/>
    <n v="1019019834"/>
    <n v="20800000"/>
    <n v="0"/>
    <n v="20800000"/>
    <n v="2600000"/>
    <s v="8 mes(es)"/>
    <x v="2"/>
    <s v="3.3.1.16.05.57.1696"/>
    <x v="0"/>
    <x v="0"/>
    <x v="0"/>
    <x v="0"/>
    <x v="0"/>
    <x v="0"/>
    <x v="0"/>
    <x v="0"/>
    <x v="0"/>
    <x v="0"/>
    <s v="CALLE 128 B # 52 - 13"/>
    <s v=""/>
    <n v="1696"/>
    <s v="GESTIÓN PÚBLICA LOCAL"/>
    <s v="  Cdp 1 527 Fecha 03/05/2021 Valor 20,800,000;"/>
    <s v="  Rp 1 621 Fecha 06/05/2021 Valor 20,800,000;"/>
    <x v="1"/>
    <s v=" "/>
    <x v="0"/>
    <x v="0"/>
    <x v="0"/>
    <x v="0"/>
    <s v="  "/>
    <x v="0"/>
    <s v="2992889-3 con fecha de expedicicon 05/05/2021 con fecha de aprobación 05/05/2021 de SURAMERICANA DE SEGUROS"/>
    <n v="34775"/>
    <s v="19 Meses"/>
    <x v="0"/>
    <s v="1987-11-16 00:00:00.0"/>
    <s v="1._x0009_Apoyar a los profesionales encargados de la gestión del  Parque automotor de propiedad del FDLS, en la solicitud de cotizaciones, elaboración de cuadros de costos y demás actividades requeridas para la formulación de los proyectos de inversión y gastos de funcionamiento._x000a_2._x0009_Apoyar a los profesionales en la verificación de los repuestos, insumos y demás procedimientos que se le realicen a los vehículos del parque automotor de propiedad del FDLS con el fin de garantizar el correcto funcionamiento de estos. _x000a_3._x0009_Apoyar la elaboración, alimentación y actualización de manera permanente de la matriz de seguimiento de repuestos, reparaciones y demás de cada uno de los vehículos que conforman el parque automotor propiedad del Fondo de Desarrollo Local de Sumapaz._x000a_4._x0009_Apoyar el seguimiento y control de los trabajos de mantenimiento y reparaciones de vehículos que ingresan al taller de servicio._x000a_5._x0009_Hacer seguimiento a los vehículos que están en el taller pendientes por repuestos y generar informes estadísticos de la gestión y de la rotación del trabajo dentro del taller._x000a_6._x0009_Apoyar a los profesionales en la verificación de los informes para la programación de PAC de los contratos que le sean designados, dando cumplimiento al Manual de Procesos y Procedimientos para tal fin_x000a_7._x0009_Las demás que demande la administración local que corresponda a la naturaleza del contrato y que sean necesarias para la consecución del fin del objeto contractual."/>
    <x v="0"/>
    <s v="edwinruiz56@hotmail.com"/>
    <s v="EDWIN "/>
    <s v="RUIZ  VÁSQUEZ"/>
    <n v="3118954174"/>
    <s v=" 1) CALIDAD DEL SERVICIO _x000d_2) CUMPLIMIENTO _x000d_"/>
    <s v=" 1) 05/05/2021_ _x000d_2) 05/05/2021_ _x000d_"/>
    <s v=" 1) 14/07/2022_ _x000d_2) 14/07/2022_ _x000d_"/>
    <x v="0"/>
    <x v="0"/>
    <x v="0"/>
    <x v="0"/>
    <n v="20800000"/>
    <n v="0"/>
    <x v="0"/>
    <x v="2"/>
    <x v="0"/>
    <n v="6"/>
    <x v="0"/>
    <x v="0"/>
  </r>
  <r>
    <n v="36988"/>
    <n v="58486"/>
    <x v="0"/>
    <n v="145"/>
    <x v="0"/>
    <x v="0"/>
    <s v="El contrato que se pretende celebrar tendrá por objeto: ¿Prestar los servicios profesionales para apoyar jurídicamente las respuestas a las solicitudes radicadas por los entes de control, Concejo de Bogotá y temas relacionados con planes de mejoramiento de la alcaldía local de Sumapaz¿._x000d__x000a__x000d__x000a_"/>
    <d v="2021-05-06T00:00:00"/>
    <d v="2021-05-06T00:00:00"/>
    <d v="2022-01-06T00:00:00"/>
    <s v="NINI JOHANNA  GUTIERREZ TORRES"/>
    <n v="52516975"/>
    <n v="45600000"/>
    <n v="0"/>
    <n v="45600000"/>
    <n v="5700000"/>
    <s v="8 mes(es)"/>
    <x v="2"/>
    <s v="3.3.1.16.05.57.1696"/>
    <x v="0"/>
    <x v="0"/>
    <x v="0"/>
    <x v="0"/>
    <x v="0"/>
    <x v="0"/>
    <x v="0"/>
    <x v="0"/>
    <x v="0"/>
    <x v="0"/>
    <s v="CARRERA 96 F # 23 A - 60 BLOQUE 9 APTO 302 HAYUELOS"/>
    <s v=""/>
    <n v="1696"/>
    <s v="GESTIÓN PÚBLICA LOCAL"/>
    <s v="  Cdp 1 528 Fecha 04/05/2021 Valor 45,600,000;"/>
    <s v="  Rp 1 622 Fecha 06/05/2021 Valor 45,600,000;"/>
    <x v="1"/>
    <s v=" "/>
    <x v="0"/>
    <x v="1"/>
    <x v="0"/>
    <x v="1"/>
    <s v=" DERECHO"/>
    <x v="0"/>
    <s v="33-46-101032614 con fecha de expedicicon 06/05/2021 con fecha de aprobación 06/05/2021 de SEGUROS DEL ESTADO"/>
    <n v="34779"/>
    <s v="31 Meses"/>
    <x v="0"/>
    <s v="1981-01-10 00:00:00.0"/>
    <s v="1._x0009_Apoyar al despacho del alcalde, en la proyección y elaboración de documentos e informes solicitados por los entes de control, entidades públicas y/o privadas, de conformidad con la normatividad existente para la materia y dentro de los plazos y términos establecidos por la misma._x000a_2._x0009_Recopilar la información para apoyar las respuestas de las proposiciones del Concejo y realizar el seguimiento a las mismas._x000a_3._x0009_Apoyar la recolección de información necesaria para dar respuesta a las solicitudes del cumplimiento de los planes de mejoramiento, rendición de cuentas de los diferentes entes de control, así como la participación y asistencia en los requerimientos de cada uno de estos entes._x000a_4._x0009_Apoyar la verificación del estado de implementación de los requerimientos de las normas técnicas y legales que soportan el Sistema de Gestión Institucional, presentando los resultados al Alcalde Local y equipos de trabajo._x000a_5._x0009_Apoyar al Promotor de la Mejora en la atención a las visitas de auditoría interna y externa que se realicen a la Alcaldía Local, propendiendo por la adecuada atención y suministro de información a los requerimientos de los diferentes equipos auditores._x000a_6._x0009_Emitir los conceptos y respuestas sobre las solicitudes y peticiones que le sean asignados y/o requeridos._x000a_7._x0009_Las demás que demande la administración local que corresponda a la naturaleza del contrato y que sean necesarias para la consecución del fin del objeto contractual. "/>
    <x v="0"/>
    <s v=""/>
    <s v="NINI JOHANNA "/>
    <s v="GUTIERREZ  TORRES"/>
    <n v="0"/>
    <s v=" 1) CALIDAD DEL SERVICIO _x000d_2) CUMPLIMIENTO _x000d_"/>
    <s v=" 1) 06/05/2021_ _x000d_2) 06/05/2021_ _x000d_"/>
    <s v=" 1) 22/07/2022_ _x000d_2) 22/07/2022_ _x000d_"/>
    <x v="0"/>
    <x v="0"/>
    <x v="0"/>
    <x v="0"/>
    <n v="45600000"/>
    <n v="0"/>
    <x v="0"/>
    <x v="2"/>
    <x v="0"/>
    <n v="6"/>
    <x v="0"/>
    <x v="0"/>
  </r>
  <r>
    <n v="37057"/>
    <n v="58361"/>
    <x v="0"/>
    <n v="146"/>
    <x v="0"/>
    <x v="0"/>
    <s v="El contrato que se pretende celebrar tendrá por objeto: ¿Prestar sus servicios como Técnico de apoyo administrativo al Área de Gestión del Desarrollo Local en la Alcaldía Local de Sumapaz¿."/>
    <d v="2021-05-10T00:00:00"/>
    <d v="2021-05-12T00:00:00"/>
    <d v="2022-01-12T00:00:00"/>
    <s v="PAULA NATALIA FARFAN PAEZ"/>
    <n v="1020839818"/>
    <n v="24704000"/>
    <n v="0"/>
    <n v="24704000"/>
    <n v="3088000"/>
    <s v="8 mes(es)"/>
    <x v="2"/>
    <s v="3.3.1.16.05.57.1696"/>
    <x v="0"/>
    <x v="0"/>
    <x v="0"/>
    <x v="0"/>
    <x v="0"/>
    <x v="0"/>
    <x v="0"/>
    <x v="0"/>
    <x v="0"/>
    <x v="0"/>
    <s v="CALLE 93 B # 7 - 4"/>
    <s v=""/>
    <n v="1696"/>
    <s v="GESTIÓN PÚBLICA LOCAL"/>
    <s v="  Cdp 1 468 Fecha 19/04/2021 Valor 24,704,000;"/>
    <s v="  Rp 1 666 Fecha 11/05/2021 Valor 24,704,000;"/>
    <x v="1"/>
    <s v=" "/>
    <x v="0"/>
    <x v="0"/>
    <x v="0"/>
    <x v="6"/>
    <s v="  "/>
    <x v="0"/>
    <s v="2999479¿9 con fecha de expedicicon 10/05/2021 con fecha de aprobación 11/05/2021 de SURAMERICANA DE SEGUROS"/>
    <n v="34844"/>
    <s v="28 Meses"/>
    <x v="0"/>
    <s v="1999-03-22 00:00:00.0"/>
    <s v="1._x0009_Apoyar la gestión contractual del Fondo de Desarrollo Local en la elaboración y proyección de documentos tales como actas de reunión, memorandos, oficios, minutas, derechos de petición, proposiciones, entre otros que le sean designados_x000a_2._x0009_Apoyar la gestión contractual del Fondo de Desarrollo en la organización de los documentos de todo orden que se generen y que lleguen a la dependencia, foliarlos, escanearlos y archivarlos en el respectivo expediente contractual o carpeta de gestión correspondiente._x000a_3._x0009_Apoyar la gestión contractual del Fondo de Desarrollo, en la atención y suministro de información a la comunidad, entidades estatales y dependencias de la administración local, de acuerdo con las autorizaciones dadas por el Alcalde local. _x000a_4._x0009_Apoyar la gestión contractual del Fondo en la verificación del cumplimiento de los requisitos legales en los diferentes contratos y/o convenios para el trámite de pago. _x000a_5._x0009_Apoyar la gestión contractual del Fondo de Desarrollo Local en la publicación dentro del término legal de los diferentes documentos con ocasión de los eventos precontractuales, contractuales y post contractuales.  _x000a_6._x0009_Apoyar la gestión contractual del Fondo de Desarrollo en la elaboración de informes impresos y electrónicos de SIVICOF de acuerdo con la Resolución reglamentaria No. 19 de julio 8 de 2010. _x000a_7._x0009_Actualizar y mantener al día la base de datos de la contratación de la Alcaldía Local de Sumapaz. _x000a_8._x0009_Las demás que demande la administración local que correspondan a la naturaleza del contrato y quesean necesarias para la consecución del fin del objeto contractual."/>
    <x v="0"/>
    <s v="natispez99@hotmail.com"/>
    <s v="PAULA NATALIA"/>
    <s v="FARFAN  PAEZ"/>
    <n v="3053318106"/>
    <s v=" 1) CALIDAD DEL SERVICIO _x000d_2) CUMPLIMIENTO _x000d_"/>
    <s v=" 1) 10/05/2021_ _x000d_2) 10/05/2021_ _x000d_"/>
    <s v=" 1) 20/07/2022_ _x000d_2) 20/07/2022_ _x000d_"/>
    <x v="0"/>
    <x v="0"/>
    <x v="0"/>
    <x v="0"/>
    <n v="24704000"/>
    <n v="0"/>
    <x v="0"/>
    <x v="2"/>
    <x v="0"/>
    <n v="12"/>
    <x v="0"/>
    <x v="0"/>
  </r>
  <r>
    <n v="37261"/>
    <n v="58816"/>
    <x v="0"/>
    <n v="147"/>
    <x v="0"/>
    <x v="0"/>
    <s v="El contrato que se pretende celebrar tendrá por objeto: ¿Prestar los servicios como Auxiliar Administrativo en la gestión de infraestructura en la Alcaldía Local de Sumapaz¿._x000d__x000a_"/>
    <d v="2021-05-24T00:00:00"/>
    <d v="2021-05-25T00:00:00"/>
    <d v="2021-12-24T00:00:00"/>
    <s v="ELIANA KATHERINE JIMENEZ RODRIGUEZ"/>
    <n v="53095155"/>
    <n v="18200000"/>
    <n v="0"/>
    <n v="18200000"/>
    <n v="2600000"/>
    <s v="7 mes(es)"/>
    <x v="2"/>
    <s v="3.3.1.16.01.19.1589"/>
    <x v="0"/>
    <x v="0"/>
    <x v="0"/>
    <x v="0"/>
    <x v="0"/>
    <x v="0"/>
    <x v="1"/>
    <x v="0"/>
    <x v="0"/>
    <x v="0"/>
    <s v="CALLE 160 # 57 - 70 TORRE 1 APTO 1003"/>
    <s v=""/>
    <n v="1589"/>
    <s v="VIVIENDA Y ENTORNOS DIGNOS EN EL TERRITORIO RURAL"/>
    <s v="  Cdp 1 589 Fecha 19/05/2021 Valor 18,200,000;"/>
    <s v="  Rp 1 682 Fecha 24/05/2021 Valor 18,200,000;"/>
    <x v="1"/>
    <s v=" "/>
    <x v="0"/>
    <x v="0"/>
    <x v="0"/>
    <x v="0"/>
    <s v="  "/>
    <x v="0"/>
    <s v="14-46-101053469 con fecha de expedicicon 25/05/2021 con fecha de aprobación 25/05/2021 de SEGUROS DEL ESTADO"/>
    <n v="35045"/>
    <s v="13 Meses"/>
    <x v="0"/>
    <s v="1985-11-28 00:00:00.0"/>
    <s v="1._x0009_Brindar apoyo al Área de Gestión de Desarrollo Local para los temas relacionados con el mejoramiento de las viviendas de interés social que debe intervenir la Alcaldía Local, en la elaboración y proyección de documentos tales como informes, actas de reunión, memorandos, oficios, derechos de petición, proposiciones, entre otros que le sean designados._x000a_2._x0009_Apoyar al Área, en la organización de los documentos de todo orden que se generen y que lleguen a la dependencia, foliarlos, escanearlos y archivarlos en el respectivo expediente contractual o carpeta de gestión correspondiente, relacionada con los temas de mejoramiento de las viviendas de interés social que debe intervenir la Alcaldía Local._x000a_3._x0009_Apoyar a los profesionales que tienen a su cargo la planeación, en la solicitud de cotizaciones, elaboración de cuadros de costos y demás actividades requeridas para la formulación de los proyectos de inversión._x000a_4._x0009_Manejar el sistema de correspondencia institucional (ORFEO), así como el correo electrónico y demás aplicativos que sean del resorte del área._x000a_5._x0009_Apoyar al Área, en la atención y suministro de información a la comunidad, entidades estatales y dependencias de la administración local, en los temas relacionados con el mejoramiento de las viviendas de interés social que intervenga la Alcaldía Local._x000a_6._x0009_Actualizar y mantener al día la base de datos relacionados con el mejoramiento de las viviendas de interés social que intervenga la Alcaldía Local._x000a_7._x0009_Las demás que demande la administración local que corresponda a la naturaleza del contrato y que sean necesarias para la consecución del fin del objeto contractual. "/>
    <x v="0"/>
    <s v="katherine.jimenez228@gmail.com"/>
    <s v="ELIANA KATHERINE"/>
    <s v="JIMENEZ  RODRIGUEZ"/>
    <n v="3165778628"/>
    <s v=" 1) CUMPLIMIENTO _x000d_2) CALIDAD DEL SERVICIO _x000d_"/>
    <s v=" 1) 25/05/2021_ _x000d_2) 25/05/2021_ _x000d_"/>
    <s v=" 1) 30/06/2022_ _x000d_2) 30/06/2022_ _x000d_"/>
    <x v="0"/>
    <x v="0"/>
    <x v="0"/>
    <x v="0"/>
    <n v="18200000"/>
    <n v="0"/>
    <x v="0"/>
    <x v="2"/>
    <x v="0"/>
    <n v="24"/>
    <x v="1"/>
    <x v="1"/>
  </r>
  <r>
    <n v="37349"/>
    <n v="58485"/>
    <x v="0"/>
    <n v="148"/>
    <x v="0"/>
    <x v="0"/>
    <s v="El contrato que se pretende celebrar tendrá por objeto: ¿Prestar los servicios como ayudantes de Maquinaria Pesada de propiedad o tenencia del Fondo de Desarrollo Local de Sumapaz¿."/>
    <d v="2021-05-26T00:00:00"/>
    <d v="2021-05-27T00:00:00"/>
    <d v="2022-01-27T00:00:00"/>
    <s v="MARIA PILAR CONTRERAS "/>
    <n v="1023006848"/>
    <n v="20000000"/>
    <n v="0"/>
    <n v="20000000"/>
    <n v="2500000"/>
    <s v="8 mes(es)"/>
    <x v="2"/>
    <s v="3.3.1.16.05.57.1696"/>
    <x v="0"/>
    <x v="0"/>
    <x v="0"/>
    <x v="0"/>
    <x v="0"/>
    <x v="0"/>
    <x v="0"/>
    <x v="0"/>
    <x v="0"/>
    <x v="0"/>
    <s v="CALLE 92 A SUR # 1 C - 60 ESTE"/>
    <s v=""/>
    <n v="1696"/>
    <s v="GESTIÓN PÚBLICA LOCAL"/>
    <s v="  Cdp 1 529 Fecha 04/05/2021 Valor 40,000,000;"/>
    <s v="  Rp 1 700 Fecha 26/05/2021 Valor 20,000,000;"/>
    <x v="1"/>
    <s v=" "/>
    <x v="0"/>
    <x v="0"/>
    <x v="0"/>
    <x v="3"/>
    <s v="  "/>
    <x v="0"/>
    <s v="3017444¿2 con fecha de expedicicon 26/05/2021 con fecha de aprobación 27/05/2021 de SURAMERICANA DE SEGUROS"/>
    <n v="35131"/>
    <s v="8 Meses"/>
    <x v="0"/>
    <s v="1995-07-30 00:00:00.0"/>
    <s v="1._x0009_Apoyar la actividad de engrase, tanqueo y limpieza de la maquinaria y vehículos pesados del FDLS_x000a_2._x0009_Realizar actividades inherentes al mantenimiento de las vías y atención de emergencias, tales como: rocería, retiro de obstáculos, limpieza de alcantarillas, limpieza de cunetas, remoción de derrumbes menores, función de paleteros en los cierres parciales de vías y aquellas que se consideren necesarias para garantizar la movilidad._x000a_3._x0009_Apoyar la recolección de material aprovechable en los corregimientos de Nazareth, Be-tania y San Juan._x000a_4._x0009_Apoyar la limpieza y adecuación de los pozos sépticos localizados en los corregimientos de Nazareth, Betania y San Juan de la Localidad._x000a_5._x0009_Hacer uso adecuado y permanente de las prendas y elementos de protección entregadas para el desarrollo de sus actividades_x000a_6._x0009_Ejecutar las demás actividades que le sean asignadas por el supervisor o apoyo a la su-pervisión"/>
    <x v="0"/>
    <s v=""/>
    <s v="MARIA PILAR"/>
    <s v="CONTRERAS  "/>
    <n v="0"/>
    <s v=" 1) CALIDAD DEL SERVICIO _x000d_2) CUMPLIMIENTO _x000d_"/>
    <s v=" 1) 26/05/2021_ _x000d_2) 26/05/2021_ _x000d_"/>
    <s v=" 1) 05/08/2022_ _x000d_2) 05/08/2022_ _x000d_"/>
    <x v="0"/>
    <x v="0"/>
    <x v="0"/>
    <x v="0"/>
    <n v="40000000"/>
    <n v="20000000"/>
    <x v="0"/>
    <x v="2"/>
    <x v="0"/>
    <n v="27"/>
    <x v="0"/>
    <x v="0"/>
  </r>
  <r>
    <n v="37342"/>
    <n v="58459"/>
    <x v="0"/>
    <n v="149"/>
    <x v="0"/>
    <x v="0"/>
    <s v="El contrato que se pretende celebrar tendrá por objeto ¿Prestar los servicios profesionales especializados para apoyar la implementación y gestión de estrategias de fortalecimiento de los sistemas locales de justicia establecidas en el proyecto 1683.¿"/>
    <d v="2021-05-26T00:00:00"/>
    <d v="2021-05-27T00:00:00"/>
    <d v="2022-01-27T00:00:00"/>
    <s v="LUIS YOBANY ROBLES RUBIANO"/>
    <n v="79428028"/>
    <n v="56000000"/>
    <n v="0"/>
    <n v="56000000"/>
    <n v="7000000"/>
    <s v="8 mes(es)"/>
    <x v="2"/>
    <s v="3.3.1.16.03.48.1683"/>
    <x v="0"/>
    <x v="0"/>
    <x v="0"/>
    <x v="0"/>
    <x v="0"/>
    <x v="0"/>
    <x v="0"/>
    <x v="0"/>
    <x v="0"/>
    <x v="0"/>
    <s v="CARRERA 78 # 74 A - 20"/>
    <n v="4008097"/>
    <n v="1683"/>
    <s v="ACCESO A LA JUSTICIA"/>
    <s v="  Cdp 1 526 Fecha 03/05/2021 Valor 56,000,000;"/>
    <s v="  Rp 1 699 Fecha 26/05/2021 Valor 56,000,000;"/>
    <x v="1"/>
    <s v=" "/>
    <x v="0"/>
    <x v="1"/>
    <x v="0"/>
    <x v="4"/>
    <s v=" DERECHO"/>
    <x v="10"/>
    <s v="11-44-101168617 con fecha de expedicicon 26/05/2021 con fecha de aprobación 27/05/2021 de SEGUROS DEL ESTADO"/>
    <n v="35124"/>
    <s v="30.5 Meses"/>
    <x v="0"/>
    <s v="1967-10-29 00:00:00.0"/>
    <s v="1._x0009_Elaborar juntamente con el apoyo del referente de justicia comunitaria de la Secretaria Distrital De Seguridad, Convivencia y Justicia, la estrategia para el fortalecimiento de los mecanismos de justicia comunitaria en el ámbito familiar y comunitario_x000a_2._x0009_Adelantar en el territorio (Cuenca Rio Blanco y Cuenca Sumapaz) acciones y activi-dades para la gestión y acción en red, de dinámicas de impulso, promoción y fortale-cimiento de las distintas justicias en equidad y comunitarias y acciones de apoyo para la generación e implementación de los sistemas locales de justicia y configuración de justicia en la ruralidad_x000a_3._x0009_Recopilar, sistematizar, consolidar, analizar y dar a conocer, la información relaciona-da con las personas beneficiadas (hombres, mujeres, adolescentes y jóvenes) que se surtan en cumplimiento de las metas del plan de desarrollo_x000a_4._x0009_Previa delegación del alcalde local (e) participar en las reuniones, las mesas de traba-jo, los eventos y/o actividades en las que se aborde el tema de justicia comunitaria, justicia en equidad y justicia de paz, convocadas por las diferentes entidades y secto-res_x000a_5._x0009_Apoyar al despacho del alcalde, en la proyección y elaboración de documentos e in-formes solicitados por los entes de control, entidades públicas y/o privadas, de con-formidad con la normatividad existente para la materia y dentro de los plazos y términos establecidos por la misma_x000a_6._x0009_Apoyar la recolección de información necesaria para dar respuesta a las solicitudes del cumplimiento de los planes de mejoramiento, rendición de cuentas de los diferentes entes de control, así como la participación y asistencia en los requerimientos de cada uno de estos entes_x000a_7._x0009_Realizar el acompañamiento en la formulación y seguimiento de las acciones correcti-vas generadas en los planes de mejora internos y externo, relacionada con los temas de justicia comunitaria_x000a_8._x0009_Las demás que le sean asignadas por la supervisión y que estén relacionadas con el objeto del presente contrato"/>
    <x v="0"/>
    <s v="yorobles_4@hotmail.com"/>
    <s v="LUIS YOBANY"/>
    <s v="ROBLES  RUBIANO"/>
    <n v="0"/>
    <s v=" 1) CALIDAD DEL SERVICIO _x000d_2) CUMPLIMIENTO _x000d_"/>
    <s v=" 1) 26/05/2021_ _x000d_2) 26/05/2021_ _x000d_"/>
    <s v=" 1) 30/07/2022_ _x000d_2) 30/07/2022_ _x000d_"/>
    <x v="0"/>
    <x v="0"/>
    <x v="0"/>
    <x v="0"/>
    <n v="56000000"/>
    <n v="0"/>
    <x v="0"/>
    <x v="2"/>
    <x v="0"/>
    <n v="27"/>
    <x v="0"/>
    <x v="0"/>
  </r>
  <r>
    <n v="37265"/>
    <n v="58582"/>
    <x v="0"/>
    <n v="150"/>
    <x v="3"/>
    <x v="2"/>
    <s v="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d v="2021-05-24T00:00:00"/>
    <d v="2021-05-25T00:00:00"/>
    <d v="2022-02-26T00:00:00"/>
    <s v="Aseguradora Solidaria de Colombia Entidad Cooperativa"/>
    <n v="860524654"/>
    <n v="251998595"/>
    <n v="973890"/>
    <n v="252972485"/>
    <n v="27292267"/>
    <s v="277 día(s)"/>
    <x v="2"/>
    <s v="19779, 19778, 19756, 19757, 19758"/>
    <x v="0"/>
    <x v="0"/>
    <x v="0"/>
    <x v="0"/>
    <x v="1"/>
    <x v="0"/>
    <x v="0"/>
    <x v="0"/>
    <x v="1"/>
    <x v="0"/>
    <s v="CALLE 100 # 9 A - 45"/>
    <n v="6464330"/>
    <s v="12, 10, 7, 8, 9"/>
    <s v="OTROS SERVICIOS DE SEGUROS DISTINTOS DE LOS SEGUROS DE VIDA N.C.P., SERVICIOS DE SEGURO OBLIGATORIO DE ACCIDENTES DE TRÁNSITO (SOAT), CONTRATAR SERVICIOS DE SEGUROS VEHÍCULOS AUTOMOTORES, SERVICIOS DE SEGUROS CONTRA INCENDIO, TERREMOTO O SUSTRACCIÓN, SERVICIOS DE SEGUROS GENERALES DE RESPONSABILIDAD CIVIL"/>
    <s v="  Cdp 1 477 Fecha 26/04/2021 Valor 254,387,280; Cdp 2 681 Fecha 25/10/2021 Valor 973,890;"/>
    <s v="  Rp 1 689 Fecha 24/05/2021 Valor 251,998,595; Rp 2 892 Fecha 28/10/2021 Valor 973,890;"/>
    <x v="0"/>
    <s v=" 1 MODIFICACIÓN - ADICIÓN 28/10/2021 Valor 973890 Plazo 0 Mes (es) 0 Dia (s); _x000d_"/>
    <x v="1"/>
    <x v="6"/>
    <x v="1"/>
    <x v="13"/>
    <s v="  "/>
    <x v="0"/>
    <s v="0000 con fecha de expedicicon 03/12/2021 con fecha de aprobación 03/12/2021 de SEGUROS DEL ESTADO"/>
    <s v="FDLSUMSA 122-2021"/>
    <s v="137 Meses"/>
    <x v="0"/>
    <s v=""/>
    <s v="A)_x0009_EJECUTAR EL(LOS) CONTRATOS DE SEGURO ADJUDICADOS EN LOS TÉRMINOS Y CONDICIONES SEÑALADOS EN EL PLIEGO DE CONDICIONES Y EN LA PROPUESTA PRESENTADA POR EL ASEGURADOR, Y DE CONFORMIDAD CON LAS NORMAS LEGALES QUE LOS REGULEN._x000d__x000a__x000d__x000a_B)_x0009_EXPEDIR LA NOTA DE COBERTURA DE LAS PÓLIZAS CORRESPONDIENTES AL PRESENTE PROCESO DE SELECCIÓN DE CONFORMIDAD CON LAS NECESIDADES DE LA ENTIDAD._x000d__x000a__x000d__x000a_C)_x0009_REALIZAR LAS MODIFICACIONES, INCLUSIONES O EXCLUSIONES, LAS ADICIONES O PRÓRROGAS, EN LAS MISMAS CONDICIONES CONTRATADAS PARA EL PROGRAMA DE SEGUROS. PARÁGRAFO PRIMERO: EN EL EVENTO DE QUE LA SINIESTRALIDAD DEL PROGRAMA DE SEGUROS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_x000d__x000a__x000d__x000a_D)_x0009_EXPEDIR LA(S) RESPECTIVA(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_x000d__x000a__x000d__x000a_E)_x0009_ATENDER Y PAGAR LAS RECLAMACIONES Y SINIESTROS QUE PRESENTE LA ENTIDAD, O SUS BENEFICIARIOS, EN LOS TÉRMINOS, PLAZOS Y CONDICIONES SEÑALADOS EN LA OFERTA PRESENTADA Y DE CONFORMIDAD CON LA LEGISLACIÓN VIGENTE, SIN DILACIONES._x000d__x000a__x000d__x000a_F)_x0009_SOSTENER LOS PRECIOS OFERTADOS DURANTE LA VIGENCIA DEL CONTRATO, INCLUIDAS LAS MODIFICACIONES POR INCLUSIONES O EXCLUSIONES Y ADICIONES._x000d__x000a__x000d__x000a_G)_x0009_PRESTAR TODOS Y CADA UNO DE LOS SERVICIOS DESCRITOS EN SU PROPUESTA._x000d__x000a__x000d__x000a_H)_x0009_ATENDER Y RESPONDER LAS SOLICITUDES Y REQUERIMIENTOS QUE REALICE LA ENTIDAD. _x000d__x000a__x000d__x000a_I)_x0009_PAGAR LAS COMISIONES AL INTERMEDIARIO DE SEGUROS DE LA ENTIDAD, QUE PARA EL PRESENTE PROCESO ES JARGU S.A. CORREDORES DE SEGUROS, DE CONFORMIDAD CON EL ARTÍCULO 1341 DEL CÓDIGO DE COMERCIO, CON LAS DISPOSICIONES VIGENTES Y CON EL OFRECIMIENTO REALIZADO EN LA OFERTA. _x000d__x000a__x000d__x000a_J)_x0009_SUMINISTRAR UN NÚMERO DE TELÉFONO DE ATENCIÓN DISPONIBLE, CON EL PROPÓSITO DE BRINDAR AYUDA INMEDIATA A LA ENTIDAD, EN CASO DE ATENCIÓN DE SINIESTROS._x000d__x000a__x000d__x000a_K)_x0009_INFORMAR OPORTUNAMENTE AL SUPERVISOR DEL CONTRATO SOBRE LAS IMPOSIBILIDADES O DIFICULTADES QUE SE PRESENTEN EN LA EJECUCIÓN DEL MISMO._x000d__x000a__x000d__x000a_L)_x0009_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_x000d__x000a__x000d__x000a_M)_x0009_ABSTENERSE DE DAR INFORMACIÓN A MEDIOS DE COMUNICACIÓN, A MENOS QUE HAYA RECIBIDO AUTORIZACIÓN DE LA ENTIDAD. _x000d__x000a__x000d__x000a_PARÁGRAFO: ESTA OBLIGACIÓN SE PROLONGARÁ INCLUSO DESPUÉS DE FINALIZADO EL SERVICIO Y POR EL TÉRMINO DE DOS (2) AÑOS._x000d__x000a__x000d__x000a_N)_x0009_DE ACUERDO CON LO ESTABLECIDO EN LA NORMATIVIDAD VIGENTE, EL CONTRATISTA DEBERÁ DAR CUMPLIMIENTO A SUS OBLIGACIONES FRENTE AL SISTEMA DE SEGURIDAD SOCIAL INTEGRAL Y PARAFISCALES (CAJAS DE COMPENSACIÓN FAMILIAR, SENA, E ICBF). _x000d__x000a__x000d__x000a_O)_x0009_LAS DEMÁS QUE SURJAN DEL CONTENIDO DEL CONTRATO, DE LAS PRESENTES CLÁUSULAS ADICIONALES QUE SE INCORPORAN AL MISMO O DE LA PROPUESTA PRESENTADA POR EL ASEGURADOR._x000d__x000a_"/>
    <x v="2"/>
    <s v=""/>
    <s v=" "/>
    <s v="  "/>
    <n v="0"/>
    <s v=" 1) CALIDAD DEL SERVICIO _x000d_"/>
    <s v=" 1) 04/12/2021_ _x000d_"/>
    <s v=" 1) 08/12/2021_ _x000d_"/>
    <x v="3"/>
    <x v="4"/>
    <x v="0"/>
    <x v="0"/>
    <n v="254387280"/>
    <n v="2388685"/>
    <x v="0"/>
    <x v="11"/>
    <x v="0"/>
    <n v="26"/>
    <x v="5"/>
    <x v="0"/>
  </r>
  <r>
    <n v="37390"/>
    <n v="58761"/>
    <x v="0"/>
    <n v="151"/>
    <x v="1"/>
    <x v="0"/>
    <s v="Adquirir a título de arrendamiento una (1) bodega para el funcionamiento del puesto de desinfección en la localidad de Sumapaz."/>
    <d v="2021-05-26T00:00:00"/>
    <d v="2021-05-28T00:00:00"/>
    <d v="2021-08-27T00:00:00"/>
    <s v="OSCAR  PEÑALOZA CASTELLANOS"/>
    <n v="79640478"/>
    <n v="3570000"/>
    <n v="0"/>
    <n v="3570000"/>
    <n v="1190000"/>
    <s v="3 mes(es)"/>
    <x v="2"/>
    <n v="35993"/>
    <x v="0"/>
    <x v="0"/>
    <x v="0"/>
    <x v="0"/>
    <x v="0"/>
    <x v="0"/>
    <x v="1"/>
    <x v="0"/>
    <x v="1"/>
    <x v="0"/>
    <s v="CALLE 10 # 79 - 85 APTO 276 T28"/>
    <s v=""/>
    <n v="3"/>
    <s v="SERVICIO DE ARRENDAMIENTO DE BIENES INMUEBLES A COMISIÓN O POR CONTRATA"/>
    <s v="  Cdp 1 584 Fecha 10/05/2021 Valor 3,570,000;"/>
    <s v="  Rp 1 702 Fecha 28/05/2021 Valor 3,570,000;"/>
    <x v="1"/>
    <s v=" "/>
    <x v="0"/>
    <x v="7"/>
    <x v="0"/>
    <x v="0"/>
    <s v="  "/>
    <x v="0"/>
    <s v="Sin Polizas"/>
    <n v="35163"/>
    <s v="3 Meses"/>
    <x v="0"/>
    <s v="1974-04-14 00:00:00.0"/>
    <s v="Entregar a la Alcaldía de Sumapaz, el bien inmueble en condiciones de funcionamiento y permitir las adecuaciones que requiera la Alcaldía Local de Sumapaz para la instalación del puesto de desinfección (en caso requerido). _x000a_Permitir las reparaciones locativas que requiera la Alcaldía Local de Sumapaz, cuando los deterioros las hagan necesarias o provengan de causa mayor o caso fortuito._x000a_Atender las peticiones de la Alcaldía Local de Sumapaz, respecto a la entrega de las llaves y el ingreso del personal que se atenderá el puesto de desinfección._x000a_Otorgar consentimiento para que la Alcaldía Local de Sumapaz realice las adecuaciones necesarias para el debido funcionamiento, las cuales no afectaran la estabilidad ni estructura del edificio._x000a_Garantizar el ingreso de los funcionarios de la Alcaldía Local de Sumapaz y los responsables de la desinfección que se ubicaran en el puesto de desinfección._x000a_Las demás que se consideren necesarias para el debido cumplimiento del objeto del contrato."/>
    <x v="0"/>
    <s v=""/>
    <s v="OSCAR "/>
    <s v="PEÑALOZA  CASTELLANOS"/>
    <n v="0"/>
    <s v=" "/>
    <s v=" "/>
    <s v=" "/>
    <x v="0"/>
    <x v="0"/>
    <x v="0"/>
    <x v="0"/>
    <n v="3570000"/>
    <n v="0"/>
    <x v="0"/>
    <x v="11"/>
    <x v="0"/>
    <n v="27"/>
    <x v="8"/>
    <x v="1"/>
  </r>
  <r>
    <n v="37435"/>
    <n v="58713"/>
    <x v="0"/>
    <n v="152"/>
    <x v="0"/>
    <x v="0"/>
    <s v="El contrato que se pretende celebrar tendrá por objeto ¿Prestar los servicios profesionales para apoyar la implementación y gestión de estrategias de fortalecimiento de los sistemas locales de justicia establecidas en el proyecto 1683.¿"/>
    <d v="2021-06-02T00:00:00"/>
    <d v="2021-06-02T00:00:00"/>
    <d v="2022-01-02T00:00:00"/>
    <s v="DUVAN HERNAN HERNANDEZ TORRES"/>
    <n v="1024555613"/>
    <n v="30555000"/>
    <n v="0"/>
    <n v="30555000"/>
    <n v="4365000"/>
    <s v="7 mes(es)"/>
    <x v="2"/>
    <s v="3.3.1.16.03.48.1683"/>
    <x v="0"/>
    <x v="0"/>
    <x v="0"/>
    <x v="0"/>
    <x v="0"/>
    <x v="0"/>
    <x v="0"/>
    <x v="0"/>
    <x v="0"/>
    <x v="0"/>
    <s v="CALLE 51 SUR # 88 I - 26 TORRE 3 APTO 304"/>
    <n v="3112376727"/>
    <n v="1683"/>
    <s v="ACCESO A LA JUSTICIA"/>
    <s v="  Cdp 1 592 Fecha 26/05/2021 Valor 30,555,000;"/>
    <s v="  Rp 1 704 Fecha 02/06/2021 Valor 30,555,000;"/>
    <x v="1"/>
    <s v=" "/>
    <x v="0"/>
    <x v="1"/>
    <x v="0"/>
    <x v="1"/>
    <s v="  "/>
    <x v="0"/>
    <s v="390-47-994000060987 con fecha de expedicicon 02/06/2021 con fecha de aprobación 02/06/2021 de ASEGURADORA SOLIDARIA DE COLOMBIA"/>
    <n v="35202"/>
    <s v="18 Meses"/>
    <x v="0"/>
    <s v="1994-09-06 00:00:00.0"/>
    <s v="1._x0009_Brindar apoyo, conceptuar, estudiar y evaluar en los asuntos de competencia del Área de Gestión Policiva, de acuerdo con las pautas y lineamientos del nivel central._x000a_2._x0009_Apoyar al Alcalde Local, en la práctica de diligencias comisionadas en los Despachos Comisorios, por las autoridades judiciales que se radiquen en la alcaldía_x000a_3._x0009_Elaborar con el apoyo del referente de justicia comunitaria de la Secretaria Distrital De Seguridad, Convivencia y Justicia, la estrategia para el fortalecimiento de los meca-nismos de justicia comunitaria en el ámbito familiar y comunitario._x000a_4._x0009_Adelantar en el territorio actividades para la gestión y acción en red, de dinámicas de impulso, promoción y fortalecimiento de las distintas justicias en equidad y comunita-rias y acciones de apoyo para la generación e implementación de los sistemas locales de justicia y configuración de justicia en la ruralidad._x000a_5._x0009_Previa delegación del alcalde local (e) participar en las reuniones, las mesas de traba-jo, los eventos y/o actividades en las que se aborde el tema de justicia comunitaria, justicia en equidad y justicia de paz, convocadas por las diferentes entidades y secto-res._x000a_6._x0009_Apoyar al despacho del alcalde, en la proyección y elaboración de documentos e in-formes solicitados por los entes de control, entidades públicas y/o privadas, de con-formidad con la normatividad existente para la materia y dentro de los plazos y términos establecidos por la misma._x000a_7._x0009_Tramitar y proyectar las respuestas a las acciones de Tutela, Derechos de petición, Memorandos, Proposiciones y demás requerimientos sobre asuntos de competencia del Área de Gestión Policiva_x000a_8._x0009_Organizar, apoyar, participar, colaborar asistir y proponer mecanismos tendientes a fortalecer y divulgar las normas de convivencia y seguridad ciudadana que sean de competencia de la Alcaldía Local._x000a_9._x0009_Las demás que le sean asignadas por la supervisión y que estén relacionadas con el objeto del presente contrato."/>
    <x v="0"/>
    <s v="duvanht46@hotmail.com"/>
    <s v="DUVAN HERNAN"/>
    <s v="HERNANDEZ  TORRES"/>
    <n v="3112376727"/>
    <s v=" 1) CALIDAD DEL SERVICIO _x000d_2) CUMPLIMIENTO _x000d_"/>
    <s v=" 1) 02/06/2021_ _x000d_2) 02/06/2021_ _x000d_"/>
    <s v=" 1) 10/07/2022_ _x000d_2) 10/07/2022_ _x000d_"/>
    <x v="0"/>
    <x v="0"/>
    <x v="0"/>
    <x v="0"/>
    <n v="30555000"/>
    <n v="0"/>
    <x v="0"/>
    <x v="2"/>
    <x v="0"/>
    <n v="2"/>
    <x v="0"/>
    <x v="0"/>
  </r>
  <r>
    <n v="37520"/>
    <n v="58850"/>
    <x v="0"/>
    <n v="153"/>
    <x v="0"/>
    <x v="0"/>
    <s v="El contrato que se pretende celebrar tendrá por objeto: ¿Prestar los servicios profesionales de apoyo al Área de Gestión de Desarrollo Local de la Alcaldía Local de Sumapaz, en temas relacionados con el empleo local y corazón productivo¿."/>
    <d v="2021-06-11T00:00:00"/>
    <d v="2021-06-15T00:00:00"/>
    <d v="2022-01-15T00:00:00"/>
    <s v="CRISTIAN  ANDRES TORRES MALAMBO"/>
    <n v="1013642097"/>
    <n v="30555000"/>
    <n v="0"/>
    <n v="30555000"/>
    <n v="4365000"/>
    <s v="7 mes(es)"/>
    <x v="2"/>
    <s v="3.3.1.16.01.1.1583"/>
    <x v="0"/>
    <x v="0"/>
    <x v="0"/>
    <x v="0"/>
    <x v="0"/>
    <x v="0"/>
    <x v="0"/>
    <x v="0"/>
    <x v="0"/>
    <x v="0"/>
    <s v="CARRERA 12 N # 7 B - 80"/>
    <s v=""/>
    <n v="1583"/>
    <s v="MÁS Y MEJORES OPORTUNIDADES PARA LA POBLACIÓN VULNERABLES"/>
    <s v="  Cdp 1 594 Fecha 26/05/2021 Valor 30,555,000;"/>
    <s v="  Rp 1 732 Fecha 15/06/2021 Valor 30,555,000;"/>
    <x v="1"/>
    <s v=" "/>
    <x v="0"/>
    <x v="1"/>
    <x v="0"/>
    <x v="1"/>
    <s v="  "/>
    <x v="0"/>
    <s v="15-44-101244196 con fecha de expedicicon 11/06/2021 con fecha de aprobación 11/06/2021 de SEGUROS DEL ESTADO"/>
    <n v="35277"/>
    <s v="18 Meses"/>
    <x v="0"/>
    <s v="1993-02-28 00:00:00.0"/>
    <s v="1._x0009_Apoyar las etapas de formulación y elaboración de estudios previos de los proyectos de inversión en materia de empleo local y corazón productivo: Realización de estudios de mercado, análisis del sector, criterios de verificación y calificación y condiciones del contrato, entre otros_x000a_2._x0009_Brindar apoyo administrativo para la ejecución de los contratos que se suscriban, relacionados con el empleo local y Corazón Productivo_x000a_3._x0009_Apoyar las actividades programadas en los contratos suscritos para el empleo local y, corazón productivo_x000a_4._x0009_Mantener actualizadas las bases de datos que se generen para la inscripción, selección y contratación de la comunidad que participe en la implementación de modelos agroempresariales._x000a_5._x0009_Brindar apoyo en la respuesta a las diferentes solicitudes, derechos de petición y demás requerimientos, realizados por los órganos de control, comunidad que participe en la implementación y diseño de procesos para modelos agroempresariales._x000a_6._x0009_Apoyar el control de la ejecución presupuestal del contrato para la programación de PAC, dando cumplimiento al Manual de Procesos y Procedimientos para tal fin_x000a_7._x0009_Manejar el aplicativo de gestión documental de la entidad (ORFEO), realizando el seguimiento de correspondencia, manteniéndolo actualizado en forma diaria, así como también trámite de los correos institucionales_x000a_8._x0009_Las demás que le sean asignadas o delegadas y que correspondan a la naturaleza del objeto."/>
    <x v="0"/>
    <s v=""/>
    <s v="CRISTIAN  ANDRES"/>
    <s v="TORRES  MALAMBO"/>
    <n v="0"/>
    <s v=" 1) CALIDAD DEL SERVICIO _x000d_2) CUMPLIMIENTO _x000d_"/>
    <s v=" 1) 11/06/2021_ _x000d_2) 11/06/2021_ _x000d_"/>
    <s v=" 1) 20/07/2022_ _x000d_2) 20/07/2022_ _x000d_"/>
    <x v="0"/>
    <x v="0"/>
    <x v="0"/>
    <x v="0"/>
    <n v="30555000"/>
    <n v="0"/>
    <x v="0"/>
    <x v="2"/>
    <x v="0"/>
    <n v="15"/>
    <x v="0"/>
    <x v="0"/>
  </r>
  <r>
    <n v="37436"/>
    <n v="58913"/>
    <x v="0"/>
    <n v="154"/>
    <x v="0"/>
    <x v="0"/>
    <s v="El contrato que se pretende celebrar tendrá por objeto: ¿Prestar los servicios profesionales para apoyar los asuntos jurídicos en la gestión contractual y post-contractuales del Fondo de Desarrollo Local de Sumapaz¿."/>
    <d v="2021-06-02T00:00:00"/>
    <d v="2021-06-02T00:00:00"/>
    <d v="2022-01-02T00:00:00"/>
    <s v="JENNY CAROLINA GIRON CUERVO"/>
    <n v="52900762"/>
    <n v="45500000"/>
    <n v="0"/>
    <n v="45500000"/>
    <n v="6500000"/>
    <s v="7 mes(es)"/>
    <x v="2"/>
    <s v="3.3.1.16.05.57.1696"/>
    <x v="0"/>
    <x v="0"/>
    <x v="0"/>
    <x v="0"/>
    <x v="0"/>
    <x v="0"/>
    <x v="0"/>
    <x v="0"/>
    <x v="0"/>
    <x v="0"/>
    <s v="CALLE 47 # 2 C - 3 SOACHA"/>
    <n v="9015670"/>
    <n v="1696"/>
    <s v="GESTIÓN PÚBLICA LOCAL"/>
    <s v="  Cdp 1 596 Fecha 31/05/2021 Valor 45,500,000;"/>
    <s v="  Rp 1 705 Fecha 02/06/2021 Valor 45,500,000;"/>
    <x v="1"/>
    <s v=" "/>
    <x v="0"/>
    <x v="1"/>
    <x v="0"/>
    <x v="4"/>
    <s v=" DERECHO"/>
    <x v="7"/>
    <s v="3025740¿1 con fecha de expedicicon 02/06/2021 con fecha de aprobación 02/06/2021 de SURAMERICANA DE SEGUROS"/>
    <n v="35203"/>
    <s v="36.6 Meses"/>
    <x v="0"/>
    <s v="1981-08-25 00:00:00.0"/>
    <s v="1._x0009_Apoyar en la gestión precontractual, contractual y post contractual de los procesos que le sean asignados con conocimiento y aplicación de los principios que regulan la contratación estatal y la función administrativa contemplados en la Constitución Política y en la Ley._x000a_2._x0009_Realizar el análisis de los Estudios Previos y liquidaciones de los contratos, que por competencia el ordenador del gasto le asigne, garantizando la correcta aplicación de normas y procedimientos técnicos, administrativos y legales vigentes._x000a_3._x0009_Apoyar al Área de Gestión de Desarrollo Local, en las diferentes etapas de los procesos administrativos y operativos propios de la ejecución de los procesos adelantados para dar cumplimiento al plan de Desarrollo Local._x000d__x000a__x000d__x000a__x000a_4._x0009_Proyectar los actos administrativos de trámite o de fondo, que requieran cualquiera de las áreas de la Alcaldía Local de Sumapaz y/o el Despacho del Alcalde Local._x000d__x000a__x000d__x000a__x000a_5._x0009_Apoyar el análisis de las respuestas y aportar la información necesaria referente a los planes de mejoramiento, rendición de cuentas, solicitudes y requerimientos de los diferentes entes de control, entidades públicas/privadas y comunidad en general que requieren la firma del Alcalde Local._x000a_6._x0009_Apoyar al Área de Gestión del Desarrollo Local, en la revisión de cuentas por pagar, seguimiento de informes y correcto pago de los mismos._x000a_7._x0009_Asistir a las reuniones de comités de contratación, comités de seguimiento a la ejecución contractual, capacitaciones entre otros que le designe el despacho del Alcalde Local._x000a_8._x0009_Emitir concepto respecto de los asuntos que le sean designados y adelantar los trámites necesarios a que haya lugar._x000a_9._x0009_Las demás que demande la administración local que corresponda a la naturaleza del contrato y que sean necesarias para la consecución del fin del objeto contractual."/>
    <x v="0"/>
    <s v="carolinagironc@yahoo.es"/>
    <s v="JENNY CAROLINA"/>
    <s v="GIRON  CUERVO"/>
    <n v="3175011916"/>
    <s v=" 1) CALIDAD DEL SERVICIO _x000d_2) CUMPLIMIENTO _x000d_"/>
    <s v=" 1) 02/06/2021_ _x000d_2) 02/06/2021_ _x000d_"/>
    <s v=" 1) 10/07/2022_ _x000d_2) 10/07/2022_ _x000d_"/>
    <x v="0"/>
    <x v="0"/>
    <x v="0"/>
    <x v="0"/>
    <n v="45500000"/>
    <n v="0"/>
    <x v="0"/>
    <x v="2"/>
    <x v="0"/>
    <n v="2"/>
    <x v="0"/>
    <x v="0"/>
  </r>
  <r>
    <n v="37449"/>
    <n v="58485"/>
    <x v="0"/>
    <n v="155"/>
    <x v="0"/>
    <x v="0"/>
    <s v="El contrato que se pretende celebrar tendrá por objeto: ¿Prestar los servicios como ayudantes de Maquinaria Pesada de propiedad o tenencia del Fondo de Desarrollo Local de Sumapaz¿."/>
    <d v="2021-06-02T00:00:00"/>
    <d v="2021-06-04T00:00:00"/>
    <d v="2022-02-04T00:00:00"/>
    <s v="HECTOR ORLANDO PENAGOS PABON"/>
    <n v="1024559011"/>
    <n v="20000000"/>
    <n v="0"/>
    <n v="20000000"/>
    <n v="2500000"/>
    <s v="8 mes(es)"/>
    <x v="2"/>
    <s v="3.3.1.16.05.57.1696"/>
    <x v="0"/>
    <x v="0"/>
    <x v="0"/>
    <x v="0"/>
    <x v="0"/>
    <x v="0"/>
    <x v="0"/>
    <x v="0"/>
    <x v="0"/>
    <x v="0"/>
    <s v="CALLE 91 A SUR # 9 A - 15"/>
    <n v="6353826"/>
    <n v="1696"/>
    <s v="GESTIÓN PÚBLICA LOCAL"/>
    <s v="  Cdp 1 529 Fecha 04/05/2021 Valor 40,000,000;"/>
    <s v="  Rp 1 706 Fecha 03/06/2021 Valor 20,000,000;"/>
    <x v="1"/>
    <s v=" "/>
    <x v="0"/>
    <x v="0"/>
    <x v="0"/>
    <x v="0"/>
    <s v="  "/>
    <x v="0"/>
    <s v="3028500¿4 con fecha de expedicicon 02/06/2021 con fecha de aprobación 04/06/2021 de SURAMERICANA DE SEGUROS"/>
    <n v="35215"/>
    <s v="12 Meses"/>
    <x v="0"/>
    <s v="1994-09-25 00:00:00.0"/>
    <s v="1._x0009_Apoyar la actividad de engrase, tanqueo y limpieza de la maquinaria y vehículos pesados del FDLS_x000a_2._x0009_Realizar actividades inherentes al mantenimiento de las vías y atención de emergencias, tales como: rocería, retiro de obstáculos, limpieza de alcantarillas, limpieza de cunetas, remoción de derrumbes menores, función de paleteros en los cierres parciales de vías y aquellas que se consideren necesarias para garantizar la movilidad._x000a_3._x0009_Apoyar la recolección de material aprovechable en los corregimientos de Nazareth, Be-tania y San Juan._x000a_4._x0009_Apoyar la limpieza y adecuación de los pozos sépticos localizados en los corregimientos de Nazareth, Betania y San Juan de la Localidad._x000a_5._x0009_Hacer uso adecuado y permanente de las prendas y elementos de protección entregadas para el desarrollo de sus actividades_x000a_6._x0009_Ejecutar las demás actividades que le sean asignadas por el supervisor o apoyo a la su-pervisión"/>
    <x v="0"/>
    <s v="hectoro1024@hotmail.com"/>
    <s v="HECTOR ORLANDO"/>
    <s v="PENAGOS  PABON"/>
    <n v="0"/>
    <s v=" 1) CALIDAD DEL SERVICIO _x000d_2) CUMPLIMIENTO _x000d_"/>
    <s v=" 1) 02/06/2021_ _x000d_2) 03/06/2021_ _x000d_"/>
    <s v=" 1) 10/08/2022_ _x000d_2) 10/08/2022_ _x000d_"/>
    <x v="0"/>
    <x v="0"/>
    <x v="0"/>
    <x v="0"/>
    <n v="40000000"/>
    <n v="20000000"/>
    <x v="0"/>
    <x v="2"/>
    <x v="0"/>
    <n v="4"/>
    <x v="5"/>
    <x v="0"/>
  </r>
  <r>
    <n v="37596"/>
    <n v="58914"/>
    <x v="0"/>
    <n v="156"/>
    <x v="0"/>
    <x v="0"/>
    <s v="El contrato que se pretende celebrar tendrá por objeto: ¿Prestar los servicios de apoyo administrativo en los procesos que se adelantan en el almacén de la Alcaldía Local De Sumapaz¿."/>
    <d v="2021-06-21T00:00:00"/>
    <d v="2021-06-23T00:00:00"/>
    <d v="2022-01-23T00:00:00"/>
    <s v="ANDREI  ESTEBAN  VARGAS  BENITEZ"/>
    <n v="1030591646"/>
    <n v="18200000"/>
    <n v="0"/>
    <n v="18200000"/>
    <n v="2600000"/>
    <s v="7 mes(es)"/>
    <x v="2"/>
    <s v="3.3.1.16.05.57.1696"/>
    <x v="0"/>
    <x v="0"/>
    <x v="0"/>
    <x v="0"/>
    <x v="0"/>
    <x v="0"/>
    <x v="0"/>
    <x v="0"/>
    <x v="0"/>
    <x v="0"/>
    <s v="CARRERA 72 K # 39 A - 27 SUR"/>
    <s v=""/>
    <n v="1696"/>
    <s v="GESTIÓN PÚBLICA LOCAL"/>
    <s v="  Cdp 1 595 Fecha 31/05/2021 Valor 18,200,000;"/>
    <s v="  Rp 1 738 Fecha 22/06/2021 Valor 18,200,000;"/>
    <x v="1"/>
    <s v=" "/>
    <x v="0"/>
    <x v="0"/>
    <x v="0"/>
    <x v="0"/>
    <s v="  "/>
    <x v="0"/>
    <s v="3048553-1 con fecha de expedicicon 21/06/2021 con fecha de aprobación 23/06/2021 de SURAMERICANA DE SEGUROS"/>
    <n v="35373"/>
    <s v="24.3 Meses"/>
    <x v="0"/>
    <s v="1991-05-13 00:00:00.0"/>
    <s v="Apoyar la obtención de soportes, para el proceso de elaboración de conciliaciones en los módulos de inventarios y contabilidad, del aplicativo utilizado para tal fin, tanto de los usuarios de la entidad como de las demás entidades externas, a fin de dejar evidencias escritas firmadas por los responsables. _x000a_Apoyar la realización del inventario y su actualización, de los bienes muebles e inmuebles propiedad del Fondo de Desarrollo Local de Sumapaz y de los que fuere responsable, así como apoyar en la atención y despacho de bienes muebles a las diferentes dependencias conforme a los procedimientos establecidos._x000a_Apoyar al responsable del almacén para mantener el control de las existencias en el almacén del Fondo de Desarrollo local, de acuerdo con los métodos, procedimientos y mecanismos de registro adoptados._x000a_Apoyar al almacenista en el correcto diligenciamiento de los comprobantes de ingreso y salida de bienes del almacén del Fondo de Desarrollo, de acuerdo con los soportes correspondientes_x000a_Apoyar la preparación de los informes que requieran los órganos de control y demás entidades de orden estatal._x000a_Las demás que demande la administración local que corresponda a la naturaleza del contrato y que sean necesarias para la consecución del fin del objeto contractual. "/>
    <x v="0"/>
    <s v=""/>
    <s v="ANDREI  ESTEBAN "/>
    <s v="VARGAS   BENITEZ"/>
    <n v="0"/>
    <s v=" 1) CALIDAD DEL SERVICIO _x000d_2) CUMPLIMIENTO _x000d_"/>
    <s v=" 1) 21/06/2021_ _x000d_2) 21/06/2021_ _x000d_"/>
    <s v=" 1) 30/07/2022_ _x000d_2) 30/07/2022_ _x000d_"/>
    <x v="0"/>
    <x v="0"/>
    <x v="0"/>
    <x v="0"/>
    <n v="18200000"/>
    <n v="0"/>
    <x v="0"/>
    <x v="2"/>
    <x v="0"/>
    <n v="23"/>
    <x v="0"/>
    <x v="0"/>
  </r>
  <r>
    <n v="37521"/>
    <n v="59416"/>
    <x v="0"/>
    <n v="157"/>
    <x v="4"/>
    <x v="3"/>
    <s v="DESARROLLAR UN PROCESO DE INTERVENCIÓN QUE GARANTICE EL DERECHO A LAS COMUNICACIONES, MEDIANTE LA OPERACIÓN, ADMINISTRACIÓN Y MANTENIMIENTO DE LOS CINCO (5) CENTROS DE CONECTIVIDAD CAMPESINA EXISTENTES"/>
    <d v="2021-06-11T00:00:00"/>
    <d v="2021-06-17T00:00:00"/>
    <d v="2021-08-16T00:00:00"/>
    <s v="EMPRESA DE TELECOMUNICACIONES DE BOGOTA SA ESP"/>
    <n v="899999115"/>
    <n v="123264241"/>
    <n v="0"/>
    <n v="123264241"/>
    <n v="61632121"/>
    <s v="2 mes(es)"/>
    <x v="2"/>
    <s v="3.3.1.16.05.54.1692"/>
    <x v="0"/>
    <x v="0"/>
    <x v="0"/>
    <x v="0"/>
    <x v="1"/>
    <x v="0"/>
    <x v="1"/>
    <x v="0"/>
    <x v="0"/>
    <x v="0"/>
    <s v="CARRERA 8 # 20 - 56"/>
    <s v=""/>
    <n v="1692"/>
    <s v="CONECTIVIDAD Y REDES DE COMUNICACIÓN"/>
    <s v="  Cdp 1 601 Fecha 10/06/2021 Valor 123,264,241;"/>
    <s v="  Rp 1 731 Fecha 11/06/2021 Valor 123,264,241;"/>
    <x v="1"/>
    <s v=" "/>
    <x v="2"/>
    <x v="8"/>
    <x v="1"/>
    <x v="13"/>
    <s v="  "/>
    <x v="0"/>
    <s v="2027735 con fecha de expedicicon 16/06/2021 con fecha de aprobación 16/06/2021 de JMALUCELLI TRAVELERS SEGUROS S.A."/>
    <n v="35278"/>
    <s v="190.1 Meses"/>
    <x v="0"/>
    <s v=""/>
    <s v="1. GARANTIZAR EL ENLACE SATELITAL CON ANCHO DE BANDA DE 6M/3M PARA CADA UNO DE LOS CENTROS_x000d__x000a_DE CONECTIVIDAD CAMPESINA UBICADOS EN NAZARETH, BETANIA, SAN JUAN, LA UNIÓN , NUEVA_x000d__x000a_GRANADA.  _x000d__x000a_2. GARANTIZAR CONECTIVIDAD 1 CENTRO DE CONECTIVIDAD CAMPESINA BW 6/3 MBPS, 70%_x000d__x000a_MEDIO: SATELITAL. SAN JUAN _x000d__x000a_3. GARANTIZAR WIFI ADMINISTRADO, CON LIMITE DE ANCHO DE BANDA A 3MBPS Y CON RESTRICCIÓN _x000d__x000a_DE ACCESO A PAGINAS WEB. _x000d__x000a_4. LA ETB DEBERÁ PRESENTAR UN INFORME FÍSICO Y DIGITAL MENSUAL EN EL FORMATO SUMINISTRADO_x000d__x000a_POR EL FDR-SUMAPAZ, EL CUAL DEBE CONTENER LA TOTALIDAD DE LAS OBLIGACIONES ESPECÍFICAS CON_x000d__x000a_SU RESPECTIVO SOPORTE DE CUMPLIMIENTO POR DESARROLLO DE LOS MANTENIMIENTOS DEMÁS_x000d__x000a_ACTIVIDADES PROPIAS DEL OBJETO DEL CONTRATO LAS CUALES SE ENCUENTRAN DESCRITAS EN EL ESTUDIO_x000d__x000a_PREVIO. _x000d__x000a_5. REALIZAR SOCIALIZACIÓN DE CADA UNO DE LOS CENTROS DE CONECTIVIDAD CAMPESINA EN LA VEREDA_x000d__x000a_O CORREDURÍA DANDO A CONOCER LOS BENEFICIOS QUE TENDRÁ LA COMUNIDAD AL UTILIZARLOS , PARA_x000d__x000a_LO CUAL LO PODRÁ REALIZAR BAJO CUALQUIER MEDIO DE COMUNICACIÓN . _x000d__x000a_6. GARANTIZAR QUE EL SERVICIO ASIGNADO AL PROYECTO CUENTE  CON LA DISPONIBILIDAD DE UN_x000d__x000a_REEMPLAZO YA SEA POR PERMISOS , CULMINACIÓN ANTICIPADA DEL CONTRATO O LOS DEMÁS A QUE ALLA_x000d__x000a_LUGAR A FIN DE NO AFECTAR LA OPERACIÓN DEL CENTRO DE CONECTIVIDAD CAMPESINA. _x000d__x000a_7. GARANTIZAR EL MANTENIMIENTO Y CORRECTIVO DE ACUERDO A LOS NUMERALES 2.4_x000d__x000a_MANTENIMIENTO Y 2.9. SOPORTE Y MANTENIMIENTO CORRECTIVO,_x000d__x000a_NOMBRADO EN EL ESTUDIO PREVIO, DURANTE LA VIGENCIA DEL CONTRATO, LA CUAL DEBE ESTAR_x000d__x000a_APROBADO POR EL SUPERVISOR DEL CONTRATO DESIGNADO POR EL FONDO DE DESARROLLO LOCAL DE_x000d__x000a_SUMAPAZ."/>
    <x v="2"/>
    <s v=""/>
    <s v=" "/>
    <s v="  "/>
    <n v="0"/>
    <s v=" 1) CUMPLIMIENTO _x000d_2) CALIDAD DEL SERVICIO _x000d_"/>
    <s v=" 1) 16/06/2021_ _x000d_2) 16/06/2021_ _x000d_"/>
    <s v=" 1) 11/02/2022_ _x000d_2) 11/02/2022_ _x000d_"/>
    <x v="4"/>
    <x v="5"/>
    <x v="0"/>
    <x v="0"/>
    <n v="123264241"/>
    <n v="0"/>
    <x v="0"/>
    <x v="2"/>
    <x v="0"/>
    <n v="16"/>
    <x v="8"/>
    <x v="1"/>
  </r>
  <r>
    <n v="37598"/>
    <n v="59041"/>
    <x v="0"/>
    <n v="158"/>
    <x v="0"/>
    <x v="0"/>
    <s v="El contrato que se pretende celebrar tendrá por objeto: ¿Prestar los servicios de apoyo administrativo al Área Gestión de Desarrollo local, en la gestión cultural de la localidad de sumapaz.¿"/>
    <d v="2021-06-22T00:00:00"/>
    <d v="2021-06-23T00:00:00"/>
    <d v="2021-12-22T00:00:00"/>
    <s v="MARIO  ANDRÉS  MUÑOZ  ONOFRE"/>
    <n v="79984076"/>
    <n v="23400000"/>
    <n v="0"/>
    <n v="23400000"/>
    <n v="3900000"/>
    <s v="6 mes(es)"/>
    <x v="2"/>
    <s v="3.3.1.16.01.21.1633"/>
    <x v="0"/>
    <x v="0"/>
    <x v="0"/>
    <x v="0"/>
    <x v="0"/>
    <x v="0"/>
    <x v="1"/>
    <x v="0"/>
    <x v="0"/>
    <x v="0"/>
    <s v="DIAGONAL 115 # 54 - 88"/>
    <s v=""/>
    <n v="1633"/>
    <s v="ACCIONES PARA LA PROMOCIÓN DE LA CULTURA, TRADICIÓN Y COSTUMBRES SUMAPACEÑAS"/>
    <s v="  Cdp 1 603 Fecha 15/06/2021 Valor 23,400,000;"/>
    <s v="  Rp 1 739 Fecha 22/06/2021 Valor 23,400,000;"/>
    <x v="1"/>
    <s v=" "/>
    <x v="0"/>
    <x v="0"/>
    <x v="0"/>
    <x v="3"/>
    <s v=" DISEÑO GRAFICO"/>
    <x v="0"/>
    <s v="12-46-101050300 con fecha de expedicicon 23/06/2021 con fecha de aprobación 23/06/2021 de SEGUROS DEL ESTADO"/>
    <n v="35375"/>
    <s v="19.7 Meses"/>
    <x v="0"/>
    <s v="1979-01-08 00:00:00.0"/>
    <s v="1._x0009_Apoyar la articulación, orientar y concertar las acciones y actividades programadas para desarrollar la meta de Otorgar 50 estímulos de apoyo al sector artístico y cultural._x000a_2._x0009_Apoyar en la elaboración y consolidación y análisis del diagnóstico sobre las habilidades y formación musical de los artistas de la localidad de Sumapaz y sistematizar la información._x000a_3._x0009_Apoyar la implementación de herramientas para la formación y capacitación (módulos, guías) en temas Musicales, dirigido a los artistas musicales de la localidad de Sumapaz._x000a_4._x0009_Apoyar el desarrollo de talleres musicales de conformidad con las necesidades establecidas en el diagnóstico, llevando el registro y control de las listas de asistencia de los participantes._x000a_5._x0009_Apoyar en el seguimiento y evaluación de los estudiantes inscritos en los talleres informando el estado de avance de los participantes._x000a_6._x0009_Asistir, a las reuniones, comités y capacitaciones, entre otros y, participar en las mesas culturales o instancias culturales de la localidad que le sean designadas. 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MARIO  ANDRÉS "/>
    <s v="MUÑOZ   ONOFRE"/>
    <n v="0"/>
    <s v=" 1) CALIDAD DEL SERVICIO _x000d_2) CUMPLIMIENTO _x000d_"/>
    <s v=" 1) 23/06/2021_ _x000d_2) 24/06/2021_ _x000d_"/>
    <s v=" 1) 27/06/2021_ _x000d_2) 27/06/2022_ _x000d_"/>
    <x v="0"/>
    <x v="0"/>
    <x v="0"/>
    <x v="0"/>
    <n v="23400000"/>
    <n v="0"/>
    <x v="0"/>
    <x v="2"/>
    <x v="0"/>
    <n v="22"/>
    <x v="1"/>
    <x v="1"/>
  </r>
  <r>
    <n v="37589"/>
    <n v="59056"/>
    <x v="0"/>
    <n v="159"/>
    <x v="0"/>
    <x v="1"/>
    <s v="El contrato que se pretende celebrar tendrá por objeto: ¿CONTRATAR LA PRESTACIÓN_x000d__x000a_DE SERVICIOS DE VIGILANCIA Y SEGURIDAD PRIVADA CON ARMAS, PARA LAS_x000d__x000a_SEDES DE LA ALCALDIA LOCAL DE SUMAPAZ¿"/>
    <d v="2021-06-21T00:00:00"/>
    <d v="2021-06-22T00:00:00"/>
    <d v="2022-07-04T00:00:00"/>
    <s v="SEGURIDAD LAS AMERICAS LTDA"/>
    <n v="860518862"/>
    <n v="227273288"/>
    <n v="125078000"/>
    <n v="352351288"/>
    <n v="28409161"/>
    <s v="8 mes(es)"/>
    <x v="7"/>
    <n v="19738"/>
    <x v="0"/>
    <x v="0"/>
    <x v="0"/>
    <x v="0"/>
    <x v="1"/>
    <x v="0"/>
    <x v="0"/>
    <x v="0"/>
    <x v="1"/>
    <x v="0"/>
    <s v="CALLE 45 # 67 A - 49"/>
    <s v=""/>
    <n v="1"/>
    <s v="SERVICIOS DE PROTECCIÓN (GUARDAS DE SEGURIDAD)"/>
    <s v="  Cdp 1 598 Fecha 01/06/2021 Valor 227,669,712; Cdp 2 635 Fecha 21/02/2022 Valor 125,078,000;"/>
    <s v="  Rp 1 736 Fecha 22/06/2021 Valor 227,273,288; Rp 2 637 Fecha 21/02/2022 Valor 125,078,000;"/>
    <x v="0"/>
    <s v=" 1 MODIFICACIÓN - ADICIÓN Y PRÓRROGA 21/02/2022 Valor 125078000 Plazo 4 Mes (es) 13 Dia (s); _x000d_"/>
    <x v="0"/>
    <x v="2"/>
    <x v="1"/>
    <x v="13"/>
    <s v=""/>
    <x v="8"/>
    <s v="15-44-101244628 con fecha de expedicicon 22/06/2021 con fecha de aprobación 22/06/2021 de SEGUROS DEL ESTADO y 15-44-101244628 con fecha de expedicicon 22/02/2022 con fecha de aprobación 01/03/2022 de SEGUROS DEL ESTADO"/>
    <s v="FDLSUMMC 125-2021"/>
    <s v="29.5 Meses"/>
    <x v="0"/>
    <s v=""/>
    <s v="1. PROVEER EL PERSONAL SUFICIENTE E IDÓNEO PARA EL CUMPLIMIENTO DEL CONTRATO, CON LOS REQUISITOS DE ESTUDIOS Y EXPERIENCIA REQUERIDOS, ASÍ COMO PROVEER AL PERSONAL DE LOS MEDIOS DE TRABAJO QUE PERMITAN PRESTAR EL SERVICIO DE MANERA EFICIENTE Y OPORTUNA._x000d__x000a_2. INFORMAR AL SUPERVISOR DEL CONTRATO Y AL ALCALDE LOCAL DE SUMAPAZ, CUALQUIER ANOMALÍA, IRREGULARIDAD, IMPREVISTO, ETC., QUE SE PRESENTE CON LA PRESTACIÓN DEL SERVICIO._x000d__x000a_3. PROPONER AL ALCALDE LOCAL DE SUMAPAZ LOS CORRECTIVOS NECESARIOS EN MATERIA DE SEGURIDAD PARA LAS SEDES EN LAS QUE EJERZA EL SERVICIO._x000d__x000a_4. DAR CUMPLIMIENTO A LA DIRECTIVAS Y NORMATIVIDAD VIGENTE PARA CONSERVAR EL MEDIO AMBIENTE, GUÍAS VERDES._x000d__x000a_5. DAR CUMPLIMIENTO A LAS NORMAS QUE EN MATERIA DE HIGIENE, SEGURIDAD Y SALUD OCUPACIONAL APLICAN PARA LOS TRABAJADORES QUE PRESTEN LOS SERVICIOS EN LA ALCALDÍALOCAL DE SUMAPAZ._x000d__x000a_6. REMITIR MENSUALMENTE JUNTO CON EL INFORME DE ACTIVIDADES, LAS PLANILLAS DE PAGOS DE APORTES AL SISTEMA DE SEGURIDAD SOCIAL, DONDE SE PUEDA VERIFICAR QUE EL PERSONAL QUE PRESTA EL SERVICIO ESTÁ AL DÍA EN SUS PAGOS DE DICHO SISTEMA._x000d__x000a_7. LLEVAR EL REGISTRO A DIARIO DEL INGRESO DE VISITANTES, PRESENTANDO DENTRO DEL INFORME DE ACTIVIDADES, LA BASE DE DATOS DEL MISMO._x000d__x000a_8. PRESENTAR JUNTO CON EL INFORME MENSUAL DE ACTIVIDADES LAS PLANILLAS DE RECORRIDO DEL SUPERVISOR._x000d__x000a_9. MANTENER VIGENTES LAS LICENCIAS EXIGIDAS DE LOS EQUIPOS, ASOCIACIONES, REDES, ETC., QUE SE ESTIPULAN EN LOS ESTUDIOS PREVIOS, DE CONFORMIDAD CON LA NORMATIVIDAD VIGENTE, DURANTE LA EJECUCIÓN DEL CONTRATO."/>
    <x v="2"/>
    <s v=""/>
    <s v=" "/>
    <s v="  "/>
    <n v="0"/>
    <s v=" 1) CUMPLIMIENTO _x000d_2) CALIDAD DEL SERVICIO _x000d_3) SALARIOS Y/O PRESTACIONES SOCIALES _x000d_4) RESPONSABILIDAD CIVIL EXTRACONTRACTUAL _x000d_5) CALIDAD DEL SERVICIO _x000d_6) CUMPLIMIENTO _x000d_7) SALARIOS Y/O PRESTACIONES SOCIALES _x000d_8) RESPONSABILIDAD CIVIL EXTRACONTRACTUAL _x000d_"/>
    <s v=" 1) 22/06/2021_ _x000d_2) 22/06/2021_ _x000d_3) 22/06/2021_ _x000d_4) 22/06/2021_ _x000d_5) 22/02/2022_ _x000d_6) 22/02/2022_ _x000d_7) 22/02/2022_ _x000d_8) 22/02/2022_ _x000d_"/>
    <s v=" 1) 21/08/2022_ _x000d_2) 21/08/2022_ _x000d_3) 21/02/2025_ _x000d_4) 21/02/2022_ _x000d_5) 14/01/2023_ _x000d_6) 14/01/2023_ _x000d_7) 14/07/2023_ _x000d_8) 04/07/2022_ _x000d_"/>
    <x v="1"/>
    <x v="1"/>
    <x v="0"/>
    <x v="0"/>
    <n v="227669712"/>
    <n v="396424"/>
    <x v="0"/>
    <x v="2"/>
    <x v="0"/>
    <n v="4"/>
    <x v="7"/>
    <x v="0"/>
  </r>
  <r>
    <n v="37665"/>
    <n v="59456"/>
    <x v="0"/>
    <n v="160"/>
    <x v="3"/>
    <x v="1"/>
    <s v="CONTRATAR LA PÓLIZA DE VIDA GRUPO DE LOS EDILES Y EDILESAS DE LA ALCALDIA LOCAL DE SUMAPAZ"/>
    <d v="2021-06-28T00:00:00"/>
    <d v="2021-06-29T00:00:00"/>
    <d v="2022-05-21T00:00:00"/>
    <s v="COMPAÑIA MUNDIAL DE SEGUROS S.A"/>
    <s v="860037013-"/>
    <n v="5107027"/>
    <n v="0"/>
    <n v="5107027"/>
    <n v="469972"/>
    <s v="326 día(s)"/>
    <x v="2"/>
    <n v="31560"/>
    <x v="0"/>
    <x v="0"/>
    <x v="0"/>
    <x v="0"/>
    <x v="1"/>
    <x v="0"/>
    <x v="0"/>
    <x v="0"/>
    <x v="1"/>
    <x v="0"/>
    <s v="CALLE 33 # 6 B - 24 MEZZANINE"/>
    <s v=""/>
    <n v="4"/>
    <s v="3120202020001004_x000d__x000a_SERVICIOS DE SEGUROS DE VIDA INDIVIDUAL DE LOS EDILES_x000d__x000a_"/>
    <s v="  Cdp 1 604 Fecha 15/06/2021 Valor 6,993,406;"/>
    <s v="  Rp 1 748 Fecha 29/06/2021 Valor 5,107,027;"/>
    <x v="1"/>
    <s v=" "/>
    <x v="0"/>
    <x v="6"/>
    <x v="1"/>
    <x v="13"/>
    <s v=""/>
    <x v="8"/>
    <s v="Sin Polizas"/>
    <s v="FDLSUMMC 139-2021"/>
    <s v="86 Meses"/>
    <x v="0"/>
    <s v=""/>
    <s v="1._x0009_EJECUTAR EL CONTRATO DE SEGURO ADJUDICADO EN LOS TÉRMINOS Y CONDICIONES SEÑALADOS EN EL PLIEGO DE CONDICIONES Y EN LA PROPUESTA PRESENTADA POR EL ASEGURADOR, Y DE CONFORMIDAD CON LAS NORMAS LEGALES QUE LOS REGULEN._x000d__x000a_2._x0009_EXPEDIR LA NOTA DE COBERTURA DE LA PÓLIZA CORRESPONDIENTE AL PRESENTE PROCESO DE SELECCIÓN DE CONFORMIDAD CON LAS NECESIDADES DE LA ENTIDAD._x000d__x000a_3._x0009_REALIZAR LAS MODIFICACIONES, INCLUSIONES O EXCLUSIONES, LAS ADICIONES O PRÓRROGAS, EN LAS MISMAS CONDICIONES CONTRATADAS PARA EL PROGRAMA DE SEGUROS. PARÁGRAFO PRIMERO: EN EL EVENTO DE QUE LA SINIESTRALIDAD DEL PROGRAMA DE SEGUROS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_x000d__x000a_4._x0009_EXPEDIR LA RESPECTIVA PÓLIZA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_x000d__x000a_5._x0009_ATENDER Y PAGAR LAS RECLAMACIONES Y SINIESTROS QUE PRESENTE LA ENTIDAD, O SUS BENEFICIARIOS, EN LOS TÉRMINOS, PLAZOS Y CONDICIONES SEÑALADOS EN LA OFERTA PRESENTADA Y DE CONFORMIDAD CON LA LEGISLACIÓN VIGENTE, SIN DILACIONES._x000d__x000a_6._x0009_SOSTENER LOS PRECIOS OFERTADOS DURANTE LA VIGENCIA DEL CONTRATO, INCLUIDAS LAS MODIFICACIONES POR INCLUSIONES O EXCLUSIONES Y ADICIONES. _x000d__x000a_7._x0009_PRESTAR TODOS Y CADA UNO DE LOS SERVICIOS DESCRITOS EN SU PROPUESTA._x000d__x000a_8._x0009_ATENDER Y RESPONDER LAS SOLICITUDES Y REQUERIMIENTOS QUE REALICE LA ENTIDAD. _x000d__x000a_9._x0009_PAGAR LAS COMISIONES AL INTERMEDIARIO DE SEGUROS DE LA ENTIDAD, QUE PARA EL PRESENTE PROCESO ES JARGU S.A. CORREDORES DE SEGUROS, DE CONFORMIDAD CON EL ARTÍCULO 1341 DEL CÓDIGO DE COMERCIO, CON LAS DISPOSICIONES VIGENTES. _x000d__x000a_10._x0009_SUMINISTRAR UN NÚMERO DE TELÉFONO DE ATENCIÓN DISPONIBLE, CON EL PROPÓSITO DE BRINDAR AYUDA INMEDIATA A LA ENTIDAD, EN CASO DE ATENCIÓN DE SINIESTROS._x000d__x000a_11._x0009_INFORMAR OPORTUNAMENTE AL SUPERVISOR DEL CONTRATO SOBRE LAS IMPOSIBILIDADES O DIFICULTADES QUE SE PRESENTEN EN LA EJECUCIÓN DEL MISMO._x000d__x000a_12._x0009_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_x000d__x000a_13._x0009_ABSTENERSE DE DAR INFORMACIÓN A MEDIOS DE COMUNICACIÓN, A MENOS QUE HAYA RECIBIDO AUTORIZACIÓN DE LA ENTIDAD. PARÁGRAFO: ESTA OBLIGACIÓN SE PROLONGARÁ INCLUSO DESPUÉS DE FINALIZADO EL SERVICIO Y POR EL TÉRMINO DE DOS (2) AÑOS._x000d__x000a_14._x0009_DE ACUERDO CON LO ESTABLECIDO EN LA NORMATIVIDAD VIGENTE, EL CONTRATISTA DEBERÁ DAR CUMPLIMIENTO A SUS OBLIGACIONES FRENTE AL SISTEMA DE SEGURIDAD SOCIAL INTEGRAL Y PARAFISCALES (CAJAS DE COMPENSACIÓN FAMILIAR, SENA, E ICBF). _x000d__x000a_15._x0009_LAS DEMÁS QUE SURJAN DEL CONTENIDO DEL CONTRATO, DE LAS PRESENTES CLÁUSULAS ADICIONALES QUE SE INCORPORAN AL MISMO O DE LA PROPUESTA PRESENTADA POR EL ASEGURADOR._x000d__x000a_"/>
    <x v="2"/>
    <s v=""/>
    <s v=" "/>
    <s v="  "/>
    <n v="0"/>
    <s v=" "/>
    <s v=" "/>
    <s v=" "/>
    <x v="5"/>
    <x v="6"/>
    <x v="0"/>
    <x v="0"/>
    <n v="6993406"/>
    <n v="1886379"/>
    <x v="0"/>
    <x v="11"/>
    <x v="0"/>
    <n v="21"/>
    <x v="2"/>
    <x v="0"/>
  </r>
  <r>
    <n v="37742"/>
    <n v="58853"/>
    <x v="0"/>
    <n v="161"/>
    <x v="0"/>
    <x v="0"/>
    <s v="El contrato que se pretende celebrar tendrá por objeto: Prestar los servicios Profesionales para apoyar la planeación, seguimiento, ejecución y control del Proyecto de Inversión Acueductos Veredales y Saneamiento Básico¿ en la localidad de Sumapaz"/>
    <d v="2021-07-02T00:00:00"/>
    <d v="2021-07-07T00:00:00"/>
    <d v="2022-03-09T00:00:00"/>
    <s v="Sin Nombre"/>
    <n v="10244719"/>
    <n v="39900000"/>
    <n v="0"/>
    <n v="39900000"/>
    <n v="5700000"/>
    <s v="7 mes(es)"/>
    <x v="2"/>
    <s v="3.3.1.16.02.37.1668"/>
    <x v="0"/>
    <x v="0"/>
    <x v="0"/>
    <x v="0"/>
    <x v="0"/>
    <x v="0"/>
    <x v="0"/>
    <x v="0"/>
    <x v="0"/>
    <x v="0"/>
    <s v="CARRERA 2 ESTE # 14 - 66"/>
    <s v=""/>
    <n v="1668"/>
    <s v="ACUEDUCTOS VEREDALES Y SANEAMIENTO BÁSICO"/>
    <s v="  Cdp 1 606 Fecha 16/06/2021 Valor 39,900,000;"/>
    <s v="  Rp 1 751 Fecha 07/07/2021 Valor 39,900,000;"/>
    <x v="1"/>
    <s v=" 1 MODIFICACIÓN - SUSPENSIÓN 13/10/2021 Valor 0 Plazo 0 Mes (es) 30 Dia (s); _x000d_"/>
    <x v="0"/>
    <x v="1"/>
    <x v="0"/>
    <x v="13"/>
    <s v=""/>
    <x v="8"/>
    <s v="21-48-101027551 con fecha de expedicicon 07/07/2021 con fecha de aprobación 07/07/2021 de SEGUROS DEL ESTADO y 2146101027551 con fecha de expedicicon 04/10/2021 con fecha de aprobación 04/10/2021 de SEGUROS DEL ESTADO"/>
    <n v="35514"/>
    <s v="7 Meses"/>
    <x v="0"/>
    <s v=""/>
    <s v="1._x0009_Realizar las etapas de formulación y elaboración de estudios previos de los proyectos de inversión en el tema de Acueductos Veredales y Saneamiento Básico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Acompañar a la administración a las reuniones de acuerdos locales para la legalización, conformación de los diferentes acueductos veredales de la localidad de Sumapaz._x000d__x000a__x000d__x000a__x000a_3._x0009_Apoyar las asociaciones de acueductos para la formalización y legalización de los acueductos veredales._x000a_4.Hacer seguimiento a los  recorridos y visitas de inspección al estado de la línea de conducción y sistemas de los acueductos veredales y apoyar las acciones para el adecuado funcionamiento y operación de los acueductos veredales existentes en la localidad._x000a_5._x0009_Realizar el seguimiento a la ejecución de los contratos (Apoyo a la supervisión, revisión de informes, modificaciones contractuales, programación de PAC), que le sean designados, de conformidad con el Manual de Supervisión e Interventoría de la Secretaria Distrital de Gobierno._x000a_6._x0009_Dar respuesta a las diferentes solicitudes, derechos de petición y requerimientos en los tiempos establecidos por la Ley, a las entidades distritales, nacionales, entes de control y comunidad en general, referente a temas de Acueductos Veredales._x000a_7._x0009_Asistir a las reuniones concertadas, citadas y/o designadas para la atención de temas relacionados con los Acueductos Veredales y Saneamiento Básico, con entidades locales, distritales, nacionales, organizaciones ambientales y/o sociales. _x000a_8._x0009_Las demás que demande la administración local que corresponda a la naturaleza del contrato y que sean necesarias para la consecución del fin del objeto contractual._x000d__x000a__x000d__x000a_"/>
    <x v="2"/>
    <s v=""/>
    <s v=" "/>
    <s v="  "/>
    <n v="0"/>
    <s v=" 1) CALIDAD DEL SERVICIO _x000d_2) CUMPLIMIENTO _x000d_3) CALIDAD DEL SERVICIO _x000d_4) CUMPLIMIENTO _x000d_"/>
    <s v=" 1) 07/07/2021_ _x000d_2) 07/07/2021_ _x000d_3) 04/10/2021_ _x000d_4) 04/10/2021_ _x000d_"/>
    <s v=" 1) 07/07/2021_ _x000d_2) 07/07/2021_ _x000d_3) 07/08/2022_ _x000d_4) 07/08/2022_ _x000d_"/>
    <x v="0"/>
    <x v="0"/>
    <x v="0"/>
    <x v="0"/>
    <n v="39900000"/>
    <n v="0"/>
    <x v="0"/>
    <x v="3"/>
    <x v="0"/>
    <n v="9"/>
    <x v="9"/>
    <x v="0"/>
  </r>
  <r>
    <n v="37745"/>
    <n v="59419"/>
    <x v="0"/>
    <n v="162"/>
    <x v="0"/>
    <x v="0"/>
    <s v="El contrato que se pretende celebrar tendrá por objeto ¿Prestar los servicios profesionales para apoyar la ejecución de la meta Beneficiar 150 personas a través de estrategias para el fortalecimiento de los mecanismos de justicia comunitaria. 1683 de la Alcaldía Local de Sumapaz.¿"/>
    <d v="2021-07-06T00:00:00"/>
    <d v="2021-07-08T00:00:00"/>
    <d v="2022-01-08T00:00:00"/>
    <s v="LAURA JULIANA CUERVO MORALES"/>
    <n v="1032379433"/>
    <n v="33000000"/>
    <n v="0"/>
    <n v="33000000"/>
    <n v="5500000"/>
    <s v="6 mes(es)"/>
    <x v="2"/>
    <s v="3.3.1.16.03.48.1683"/>
    <x v="0"/>
    <x v="0"/>
    <x v="0"/>
    <x v="0"/>
    <x v="0"/>
    <x v="0"/>
    <x v="0"/>
    <x v="0"/>
    <x v="0"/>
    <x v="0"/>
    <s v="CARRERA 68 F # 64 C - 44"/>
    <s v=""/>
    <n v="1683"/>
    <s v="ACCESO A LA JUSTICIA"/>
    <s v="  Cdp 1 611 Fecha 29/06/2021 Valor 33,000,000;"/>
    <s v="  Rp 1 755 Fecha 08/07/2021 Valor 33,000,000;"/>
    <x v="1"/>
    <s v=" "/>
    <x v="0"/>
    <x v="1"/>
    <x v="0"/>
    <x v="1"/>
    <s v="  "/>
    <x v="0"/>
    <s v="12-46-101050611 con fecha de expedicicon 07/07/2021 con fecha de aprobación 08/07/2021 de SEGUROS DEL ESTADO"/>
    <n v="35518"/>
    <s v="22 Meses"/>
    <x v="0"/>
    <s v="1986-12-03 00:00:00.0"/>
    <s v="1._x0009_Elaborar juntamente con el apoyo del referente de justicia comunitaria de la Secretaria Distrital De Seguridad, Convivencia y Justicia, la estrategia para el fortalecimiento de los mecanismos de justicia comunitaria en el ámbito familiar y comunitario._x000a_2._x0009_Adelantar en el territorio (Cuenca Rio Blanco y Cuenca Sumapaz) acciones y activi-dades para la gestión y acción en red, de dinámicas de impulso, promoción y fortale-cimiento de las distintas justicias en equidad y comunitarias y acciones de apoyo para la generación e implementación de los sistemas locales de justicia y configuración de justicia en la ruralidad._x000a_3._x0009_Recopilar, sistematizar, consolidar, analizar y dar a conocer, la información relaciona-da con las personas beneficiadas (hombres, mujeres, adolescentes y jóvenes) que se surtan en cumplimiento de las metas del plan de desarrollo._x000a_4._x0009_Previa delegación del alcalde local (e) participar en las reuniones, las mesas de traba-jo, los eventos y/o actividades en las que se aborde el tema de justicia comunitaria, justicia en equidad y justicia de paz, convocadas por las diferentes entidades y secto-res._x000a_5._x0009_Apoyar al despacho del alcalde, en la proyección y elaboración de documentos e in-formes solicitados por los entes de control, entidades públicas y/o privadas, de con-formidad con la normatividad existente para la materia y dentro de los plazos y términos establecidos por la misma._x000a_6._x0009_Apoyar la recolección de información necesaria para dar respuesta a las solicitudes del cumplimiento de los planes de mejoramiento, rendición de cuentas de los diferentes entes de control, así como la participación y asistencia en los requerimientos de cada uno de estos entes._x000a_7._x0009_Realizar el acompañamiento en la formulación y seguimiento de las acciones correcti-vas generadas en los planes de mejora internos y externo, relacionada con los temas de justicia comunitaria._x000a_8._x0009_Las demás que le sean asignadas por la supervisión y que estén relacionadas con el objeto del presente contrato."/>
    <x v="0"/>
    <s v=""/>
    <s v="LAURA JULIANA"/>
    <s v="CUERVO  MORALES"/>
    <n v="0"/>
    <s v=" 1) CALIDAD DEL SERVICIO _x000d_2) CUMPLIMIENTO _x000d_"/>
    <s v=" 1) 07/07/2021_ _x000d_2) 07/07/2021_ _x000d_"/>
    <s v=" 1) 15/07/2022_ _x000d_2) 15/07/2022_ _x000d_"/>
    <x v="0"/>
    <x v="0"/>
    <x v="0"/>
    <x v="0"/>
    <n v="33000000"/>
    <n v="0"/>
    <x v="0"/>
    <x v="2"/>
    <x v="0"/>
    <n v="8"/>
    <x v="0"/>
    <x v="0"/>
  </r>
  <r>
    <n v="37875"/>
    <n v="59349"/>
    <x v="0"/>
    <n v="163"/>
    <x v="5"/>
    <x v="4"/>
    <s v="¿CONTRATAR EL SUMINISTRO DE MATERIALES, INSUMOS, INSTRUMENTOS, ELEMENTOS, EQUIPOS Y HERRAMIENTAS PARA EL DESARROLLO DE LOS PROYECTOS DE INVERSIÓN E INICIATIVAS LOCALES_x000d__x000a_DEL FONDO DE DESARROLLO RURAL DE SUMAPAZ¿_x000d__x000a_"/>
    <d v="2021-07-14T00:00:00"/>
    <d v="2021-07-23T00:00:00"/>
    <d v="2022-06-22T00:00:00"/>
    <s v="COMPAÑIA DE DISTRIBUCION FERRETERA S A S"/>
    <n v="900063026"/>
    <n v="102712400"/>
    <n v="0"/>
    <n v="102712400"/>
    <n v="11412489"/>
    <s v="9 mes(es)"/>
    <x v="8"/>
    <s v="3.3.1.16.01.23.1634, 3.3.1.16.05.57.1693, 3.3.1.16.02.2.1651, 3.3.1.16.01.12.1585, 3.3.1.16.01.21.1633, 3.3.1.16.04.49.1688, 3.3.1.16.01.14.1586, 3.3.1.16.01.19.1589, 3.3.1.16.02.2.1648, 3.3.1.16.01.20.1590, 3.3.1.16.05.56.1691"/>
    <x v="0"/>
    <x v="0"/>
    <x v="0"/>
    <x v="0"/>
    <x v="1"/>
    <x v="0"/>
    <x v="0"/>
    <x v="0"/>
    <x v="0"/>
    <x v="0"/>
    <s v="CARRERA 22 # 12 A - 12"/>
    <s v=""/>
    <s v="1634, 1693, 1651, 1585, 1633, 1688, 1586, 1589, 1648, 1590, 1691"/>
    <s v="ASISTENCIA TÉCNICA AGROPECUARIA Y AMBIENTAL, TERMINACIÓN DE INFRAESTRUCTURAS (SEDES ADMINISTRATIVAS LOCALES), RESTAURACIÓN ECOLÓGICA URBANA Y/O RURAL., FORTALECIMIENTO DE LA EDUCACIÓN INICIAL CON PERTINENCIA Y CALIDAD, ACCIONES PARA LA PROMOCIÓN DE LA CULTURA, TRADICIÓN Y COSTUMBRES SUMAPACEÑAS, MOVILIDAD SEGURA, SOSTENIBLE Y ACCESIBLE, DOTACIONES DIDÁCTICAS Y PEDAGÓGICAS PARA MEJORES COLEGIOS., VIVIENDA Y ENTORNOS DIGNOS EN EL TERRITORIO RURAL, EDUCACIÓN AMBIENTAL, RECREACIÓN Y DEPORTE, FORTALECIMIENTO DE CULTURA CIUDADANA Y SU INSTITUCIONALIDAD"/>
    <s v="  Cdp 1 600 Fecha 09/06/2021 Valor 4,098,432,000;"/>
    <s v="  Rp 1 765 Fecha 15/07/2021 Valor 102,712,400;"/>
    <x v="1"/>
    <s v=" 1 MODIFICACIÓN - PRÓRROGA 22/04/2022 Valor 0 Plazo 2 Mes (es) 0 Dia (s); _x000d_"/>
    <x v="0"/>
    <x v="9"/>
    <x v="0"/>
    <x v="13"/>
    <s v=""/>
    <x v="8"/>
    <s v="6500000049001 con fecha de expedicicon 16/07/2021 con fecha de aprobación 23/07/2021 de SEGUROS BOLIVAR y 6500000017301 con fecha de expedicicon 16/07/2021 con fecha de aprobación 23/07/2021 de SEGUROS BOLIVAR y 6500000049001 con fecha de expedicicon 12/05/2022 con fecha de aprobación 12/05/2022 de SEGUROS BOLIVAR"/>
    <s v="FDLSUMSASI 130-2021"/>
    <s v="42 Meses"/>
    <x v="0"/>
    <s v=""/>
    <s v="1. SUMINISTRAR LOS ELEMENTOS E INSUMOS QUE CONFORMAN EL LOTE(S) ADJUDICADO(S), DANDO ESTRICTO CUMPLIMIENTO A LAS ESPECIFICACIONES, CONDICIONES Y TÉRMINOS PREVISTOS EN LA FICHA TÉCNICA. _x000d__x000a_2. EL CONTRATISTA DEBERÁ ANEXAR LA FICHA TÉCNICA Y/O CATÁLOGOS DEL FABRICANTE DE LOS PRODUCTOS CON ESPECIFICACIÓN DE LA MARCA, REFERENCIA Y NORMAS DEL MISMO Y ALLEGAR MUESTRAS DE LOS INSUMOS, CUANDO LA ENTIDAD LO REQUIERA. _x000d__x000a_3. ENTREGAR LOS ELEMENTOS OBJETO DEL CONTRATO, CON LAS CARACTERÍSTICAS TÉCNICAS EXIGIDAS EN LAS FICHAS TÉCNICAS, DEBIDAMENTE EMPACADOS, IDENTIFICADOS Y EN LAS CANTIDADES REQUERIDAS DE ACUERDO CON LAS NECESIDADES DE LA ENTIDAD, MEDIDAS Y PRECIOS OFRECIDOS EN LA PROPUESTA ECONÓMICA PRESENTADA; LAS ENTREGAS SE EFECTUARÁN EN LA UBICACIÓN DE LA LOCALIDAD SEÑALADA POR EL SUPERVISOR DEL CONTRATO, DENTRO DEL DÍA HÁBIL SIGUIENTE AL RECIBO DE LA COMUNICACIÓN SUSCRITA POR EL MISMO, YA SEA EN MEDIO ESCRITO Y/O ELECTRÓNICO Y EN EL HORARIO DE 7:00 A.M. A 12:00 A.M. Y DE 2:00 P.M. A 4:30 P.M., CON EL PROCEDIMIENTO QUE PARA EL EFECTO SE ESTABLEZCA POR LA ENTIDAD. _x000d__x000a_4. ASUMIR TODOS LOS COSTOS DIRECTOS E INDIRECTOS, TALES COMO COSTOS DE TRANSPORTE, LABORALES, OPERATIVOS, DE IMPORTACIÓN Y DEMÁS GASTOS QUE OCASIONEN LA ENTREGA DE LOS BIENES OBJETO DE ESTA CONTRATACIÓN, Y LOS COSTOS FIJOS, INCLUIDOS LOS IMPUESTOS REFERENTES A LA ACTIVIDAD, RETENCIONES DE LEY E IMPREVISTOS Y UTILIDADES. LOS PRECIOS DE LA OFERTA DEBEN MANTENERSE EN FIRME A PARTIR DE LA PRESENTACIÓN DE ÉSTA Y DURANTE TODO EL TIEMPO DE EJECUCIÓN Y LIQUIDACIÓN DEL CONTRATO. _x000d__x000a_5. DESIGNAR UN COORDINADOR GENERAL O EJECUTIVO DE CUENTA, QUIEN TENDRÁ CONTACTO PERMANENTE CON EL SUPERVISOR DEL CONTRATO QUE DESIGNE LA ALCALDÍA LOCAL DE SUMAPAZ, PRESENTANDO INFORMES MENSUALES (SI APLICA) SOBRE LA EJECUCIÓN DEL CONTRATO, QUE CONTENGAN COMO MÍNIMO LA INFORMACIÓN CORRESPONDIENTE A LOS INSUMOS ENTREGADOS Y LAS NOVEDADES PRESENTADAS._x000d__x000a_6.ENTREGAR LOS ELEMENTOS SOLICITADOS DE FORMA INMEDIATA AL RECIBO DE LA SOLICITUD EFECTUADA POR EL SUPERVISOR DEL CONTRATO CUANDO SEA UN REQUERIMIENTO URGENTE EN RAZÓN DE SITUACIONES IMPREVISTAS QUE LA ENTIDAD DEBA ATENDER. _x000d__x000a_7. PRESENTAR LAS REMISIONES DE LOS ELEMENTOS ADQUIRIDOS DETALLANDO LAS CARACTERÍSTICAS O REFERENCIAS BÁSICAS DE LOS ARTÍCULOS, LAS CANTIDADES SUMINISTRADAS, LA FECHA DE ENTREGA, LOS VALORES UNITARIOS Y EL VALOR TOTAL DE LOS BIENES ENTREGADOS, EL NOMBRE COMPLETO Y EL NÚMERO DE CÉDULA DE LA PERSONA QUE ENTREGA LOS PRODUCTOS Y LOS DATOS DEL SERVIDOR PÚBLICO DE LA ALCALDÍA LOCAL DE SUMAPAZ ENCARGADO DE RECIBIR LOS MISMOS._x000d__x000a_ 8. ASEGURAR LA CALIDAD DE LOS BIENES ENTREGADOS DE TAL MANERA QUE CONSERVEN SUS CARACTERÍSTICAS EN CONDICIONES NORMALES DE ALMACENAMIENTO, A TRAVÉS DE LAS GARANTÍAS OFERTADAS EN EL PROCESO DE SELECCIÓN, LAS CUALES DEBERÁN ESTAR ACORDES CON LAS QUE COMERCIALMENTE OTORGAN LOS FABRICANTES. ESTAS GARANTÍAS CORRESPONDERÁN DE UNA PARTE, A LA MÍNIMA REQUERIDA COMO REQUISITO HABILITANTE TÉCNICO, LA CUAL NO PODRÁ SER INFERIOR A SEIS (6) MESES. _x000d__x000a_9. EFECTUAR A SU COSTA EL CAMBIO DE ELEMENTOS DEFECTUOSOS DENTRO DE LOS DOS (2) DÍAS HÁBILES SIGUIENTES A SU SOLICITUD DE CAMBIO O DEVOLUCIÓN POR PARTE DEL SUPERVISOR DEL CONTRATO POR ESTAR INCOMPLETOS O POR NO CUMPLIR CON LAS ESPECIFICACIONES TÉCNICAS REQUERIDAS POR LA ALCALDÍA LOCAL DE SUMAPAZ. _x000d__x000a_10. PRESENTAR EL MANIFIESTO DE ADUANA Y EL LISTADO DE LOS SERIALES AL SUPERVISOR DEL CONTRATO EN EL MOMENTO DE REALIZAR LAS ENTREGAS, EN CASO DE QUE SE TRATE DE ELEMENTOS IMPORTADOS. _x000d__x000a_11. MANTENER DURANTE LA EJECUCIÓN DEL CONTRATO EL PRECIO UNITARIO OFRECIDO Y ADJUDICADO PARA LOS ELEMENTOS OBJETO DEL CONTRATO. _x000d__x000a_12. MANTENER EN SUS BODEGAS UN INVENTARIO SUFICIENTE DE LOS ELEMENTOS DEL CATÁLOGO DE PRODUCTOS PARA SUMINISTRARLOS DE FORMA ÁGIL Y OPORTUNA Y LLEVAR UN CONTROL DE CONSUMO QUE PERMITA UN SEGUIMIENTO AL GASTO. _x000d__x000a_ "/>
    <x v="2"/>
    <s v=""/>
    <s v=" "/>
    <s v="  "/>
    <n v="0"/>
    <s v=" 1) CUMPLIMIENTO _x000d_2) CALIDAD DEL SERVICIO _x000d_3) CALIDAD Y CORRECTO FUNCIONAMIENTO _x000d_4) SALARIOS Y/O PRESTACIONES SOCIALES _x000d_5) RESPONSABILIDAD CIVIL EXTRACONTRACTUAL _x000d_6) CUMPLIMIENTO _x000d_7) SALARIOS Y/O PRESTACIONES SOCIALES _x000d_8) CALIDAD DEL SERVICIO _x000d_"/>
    <s v=" 1) 16/07/2021_ _x000d_2) 16/07/2021_ _x000d_3) 16/07/2021_ _x000d_4) 16/07/2021_ _x000d_5) 16/07/2021_ _x000d_6) 12/05/2022_ _x000d_7) 12/05/2022_ _x000d_8) 12/05/2022_ _x000d_"/>
    <s v=" 1) 16/10/2022_ _x000d_2) 16/10/2022_ _x000d_3) 16/04/2023_ _x000d_4) 16/04/2025_ _x000d_5) 16/04/2022_ _x000d_6) 23/12/2022_ _x000d_7) 23/06/2025_ _x000d_8) 23/12/2022_ _x000d_"/>
    <x v="0"/>
    <x v="0"/>
    <x v="0"/>
    <x v="0"/>
    <n v="4098432000"/>
    <n v="3995719600"/>
    <x v="0"/>
    <x v="1"/>
    <x v="0"/>
    <n v="22"/>
    <x v="4"/>
    <x v="0"/>
  </r>
  <r>
    <n v="37876"/>
    <n v="59349"/>
    <x v="0"/>
    <n v="164"/>
    <x v="5"/>
    <x v="4"/>
    <s v="¿CONTRATAR EL SUMINISTRO DE MATERIALES, INSUMOS, INSTRUMENTOS, ELEMENTOS, EQUIPOS Y HERRAMIENTAS PARA EL DESARROLLO DE LOS PROYECTOS DE INVERSIÓN E INICIATIVAS LOCALES_x000d__x000a_DEL FONDO DE DESARROLLO RURAL DE SUMAPAZ¿_x000d__x000a_"/>
    <d v="2021-07-14T00:00:00"/>
    <d v="2021-07-22T00:00:00"/>
    <d v="2022-08-21T00:00:00"/>
    <s v="GRUPO EMPRESARIAL MADEX S A S"/>
    <n v="900552715"/>
    <n v="658992577"/>
    <n v="0"/>
    <n v="658992577"/>
    <n v="73221397"/>
    <s v="9 mes(es)"/>
    <x v="5"/>
    <s v="3.3.1.16.01.23.1634, 3.3.1.16.05.57.1693, 3.3.1.16.02.2.1651, 3.3.1.16.01.12.1585, 3.3.1.16.01.21.1633, 3.3.1.16.04.49.1688, 3.3.1.16.01.14.1586, 3.3.1.16.01.19.1589, 3.3.1.16.02.2.1648, 3.3.1.16.01.20.1590, 3.3.1.16.05.56.1691"/>
    <x v="0"/>
    <x v="0"/>
    <x v="0"/>
    <x v="1"/>
    <x v="1"/>
    <x v="0"/>
    <x v="0"/>
    <x v="0"/>
    <x v="0"/>
    <x v="0"/>
    <s v="CALLE 12 F # 1 - 19"/>
    <n v="3520375"/>
    <s v="1634, 1693, 1651, 1585, 1633, 1688, 1586, 1589, 1648, 1590, 1691"/>
    <s v="ASISTENCIA TÉCNICA AGROPECUARIA Y AMBIENTAL, TERMINACIÓN DE INFRAESTRUCTURAS (SEDES ADMINISTRATIVAS LOCALES), RESTAURACIÓN ECOLÓGICA URBANA Y/O RURAL., FORTALECIMIENTO DE LA EDUCACIÓN INICIAL CON PERTINENCIA Y CALIDAD, ACCIONES PARA LA PROMOCIÓN DE LA CULTURA, TRADICIÓN Y COSTUMBRES SUMAPACEÑAS, MOVILIDAD SEGURA, SOSTENIBLE Y ACCESIBLE, DOTACIONES DIDÁCTICAS Y PEDAGÓGICAS PARA MEJORES COLEGIOS., VIVIENDA Y ENTORNOS DIGNOS EN EL TERRITORIO RURAL, EDUCACIÓN AMBIENTAL, RECREACIÓN Y DEPORTE, FORTALECIMIENTO DE CULTURA CIUDADANA Y SU INSTITUCIONALIDAD"/>
    <s v="  Cdp 1 600 Fecha 09/06/2021 Valor 4,098,432,000;"/>
    <s v="  Rp 1 766 Fecha 15/07/2021 Valor 658,992,577;"/>
    <x v="1"/>
    <s v=" 1 MODIFICACIÓN - PRÓRROGA 21/04/2022 Valor 0 Plazo 2 Mes (es) 0 Dia (s); _x000d_2 MODIFICACIÓN - PRÓRROGA 21/06/2022 Valor 0 Plazo 2 Mes (es) 0 Dia (s); _x000d_"/>
    <x v="0"/>
    <x v="9"/>
    <x v="0"/>
    <x v="13"/>
    <s v=""/>
    <x v="8"/>
    <s v="12-44-101209981 con fecha de expedicicon 15/07/2021 con fecha de aprobación 22/07/2021 de SEGUROS DEL ESTADO y 1244101209981 con fecha de expedicicon 26/04/2022 con fecha de aprobación 02/05/2022 de SEGUROS DEL ESTADO"/>
    <s v="FDLSUMSASI 130-2021"/>
    <s v="25 Meses"/>
    <x v="0"/>
    <s v=""/>
    <s v="1. SUMINISTRAR LOS ELEMENTOS E INSUMOS QUE CONFORMAN EL LOTE(S) ADJUDICADO(S), DANDO ESTRICTO CUMPLIMIENTO A LAS ESPECIFICACIONES, CONDICIONES Y TÉRMINOS PREVISTOS EN LA FICHA TÉCNICA. _x000d__x000a_2. EL CONTRATISTA DEBERÁ ANEXAR LA FICHA TÉCNICA Y/O CATÁLOGOS DEL FABRICANTE DE LOS PRODUCTOS CON ESPECIFICACIÓN DE LA MARCA, REFERENCIA Y NORMAS DEL MISMO Y ALLEGAR MUESTRAS DE LOS INSUMOS, CUANDO LA ENTIDAD LO REQUIERA. _x000d__x000a_3. ENTREGAR LOS ELEMENTOS OBJETO DEL CONTRATO, CON LAS CARACTERÍSTICAS TÉCNICAS EXIGIDAS EN LAS FICHAS TÉCNICAS, DEBIDAMENTE EMPACADOS, IDENTIFICADOS Y EN LAS CANTIDADES REQUERIDAS DE ACUERDO CON LAS NECESIDADES DE LA ENTIDAD, MEDIDAS Y PRECIOS OFRECIDOS EN LA PROPUESTA ECONÓMICA PRESENTADA; LAS ENTREGAS SE EFECTUARÁN EN LA UBICACIÓN DE LA LOCALIDAD SEÑALADA POR EL SUPERVISOR DEL CONTRATO, DENTRO DEL DÍA HÁBIL SIGUIENTE AL RECIBO DE LA COMUNICACIÓN SUSCRITA POR EL MISMO, YA SEA EN MEDIO ESCRITO Y/O ELECTRÓNICO Y EN EL HORARIO DE 7:00 A.M. A 12:00 A.M. Y DE 2:00 P.M. A 4:30 P.M., CON EL PROCEDIMIENTO QUE PARA EL EFECTO SE ESTABLEZCA POR LA ENTIDAD. _x000d__x000a_4. ASUMIR TODOS LOS COSTOS DIRECTOS E INDIRECTOS, TALES COMO COSTOS DE TRANSPORTE, LABORALES, OPERATIVOS, DE IMPORTACIÓN Y DEMÁS GASTOS QUE OCASIONEN LA ENTREGA DE LOS BIENES OBJETO DE ESTA CONTRATACIÓN, Y LOS COSTOS FIJOS, INCLUIDOS LOS IMPUESTOS REFERENTES A LA ACTIVIDAD, RETENCIONES DE LEY E IMPREVISTOS Y UTILIDADES. LOS PRECIOS DE LA OFERTA DEBEN MANTENERSE EN FIRME A PARTIR DE LA PRESENTACIÓN DE ÉSTA Y DURANTE TODO EL TIEMPO DE EJECUCIÓN Y LIQUIDACIÓN DEL CONTRATO. _x000d__x000a_5. DESIGNAR UN COORDINADOR GENERAL O EJECUTIVO DE CUENTA, QUIEN TENDRÁ CONTACTO PERMANENTE CON EL SUPERVISOR DEL CONTRATO QUE DESIGNE LA ALCALDÍA LOCAL DE SUMAPAZ, PRESENTANDO INFORMES MENSUALES (SI APLICA) SOBRE LA EJECUCIÓN DEL CONTRATO, QUE CONTENGAN COMO MÍNIMO LA INFORMACIÓN CORRESPONDIENTE A LOS INSUMOS ENTREGADOS Y LAS NOVEDADES PRESENTADAS._x000d__x000a_6.ENTREGAR LOS ELEMENTOS SOLICITADOS DE FORMA INMEDIATA AL RECIBO DE LA SOLICITUD EFECTUADA POR EL SUPERVISOR DEL CONTRATO CUANDO SEA UN REQUERIMIENTO URGENTE EN RAZÓN DE SITUACIONES IMPREVISTAS QUE LA ENTIDAD DEBA ATENDER. _x000d__x000a_7. PRESENTAR LAS REMISIONES DE LOS ELEMENTOS ADQUIRIDOS DETALLANDO LAS CARACTERÍSTICAS O REFERENCIAS BÁSICAS DE LOS ARTÍCULOS, LAS CANTIDADES SUMINISTRADAS, LA FECHA DE ENTREGA, LOS VALORES UNITARIOS Y EL VALOR TOTAL DE LOS BIENES ENTREGADOS, EL NOMBRE COMPLETO Y EL NÚMERO DE CÉDULA DE LA PERSONA QUE ENTREGA LOS PRODUCTOS Y LOS DATOS DEL SERVIDOR PÚBLICO DE LA ALCALDÍA LOCAL DE SUMAPAZ ENCARGADO DE RECIBIR LOS MISMOS._x000d__x000a_ 8. ASEGURAR LA CALIDAD DE LOS BIENES ENTREGADOS DE TAL MANERA QUE CONSERVEN SUS CARACTERÍSTICAS EN CONDICIONES NORMALES DE ALMACENAMIENTO, A TRAVÉS DE LAS GARANTÍAS OFERTADAS EN EL PROCESO DE SELECCIÓN, LAS CUALES DEBERÁN ESTAR ACORDES CON LAS QUE COMERCIALMENTE OTORGAN LOS FABRICANTES. ESTAS GARANTÍAS CORRESPONDERÁN DE UNA PARTE, A LA MÍNIMA REQUERIDA COMO REQUISITO HABILITANTE TÉCNICO, LA CUAL NO PODRÁ SER INFERIOR A SEIS (6) MESES. _x000d__x000a_9. EFECTUAR A SU COSTA EL CAMBIO DE ELEMENTOS DEFECTUOSOS DENTRO DE LOS DOS (2) DÍAS HÁBILES SIGUIENTES A SU SOLICITUD DE CAMBIO O DEVOLUCIÓN POR PARTE DEL SUPERVISOR DEL CONTRATO POR ESTAR INCOMPLETOS O POR NO CUMPLIR CON LAS ESPECIFICACIONES TÉCNICAS REQUERIDAS POR LA ALCALDÍA LOCAL DE SUMAPAZ. _x000d__x000a_10. PRESENTAR EL MANIFIESTO DE ADUANA Y EL LISTADO DE LOS SERIALES AL SUPERVISOR DEL CONTRATO EN EL MOMENTO DE REALIZAR LAS ENTREGAS, EN CASO DE QUE SE TRATE DE ELEMENTOS IMPORTADOS. _x000d__x000a_11. MANTENER DURANTE LA EJECUCIÓN DEL CONTRATO EL PRECIO UNITARIO OFRECIDO Y ADJUDICADO PARA LOS ELEMENTOS OBJETO DEL CONTRATO. _x000d__x000a_12. MANTENER EN SUS BODEGAS UN INVENTARIO SUFICIENTE DE LOS ELEMENTOS DEL CATÁLOGO DE PRODUCTOS PARA SUMINISTRARLOS DE FORMA ÁGIL Y OPORTUNA Y LLEVAR UN CONTROL DE CONSUMO QUE PERMITA UN SEGUIMIENTO AL GASTO. _x000d__x000a_ "/>
    <x v="2"/>
    <s v=""/>
    <s v=" "/>
    <s v="  "/>
    <n v="0"/>
    <s v=" 1) CUMPLIMIENTO _x000d_2) CALIDAD DEL SERVICIO _x000d_3) SALARIOS Y/O PRESTACIONES SOCIALES _x000d_4) CALIDAD Y CORRECTO FUNCIONAMIENTO _x000d_5) RESPONSABILIDAD CIVIL EXTRACONTRACTUAL _x000d_6) CUMPLIMIENTO _x000d_7) CALIDAD DEL SERVICIO _x000d_8) SALARIOS Y/O PRESTACIONES SOCIALES _x000d_9) CALIDAD Y CORRECTO FUNCIONAMIENTO _x000d_10) RESPONSABILIDAD CIVIL EXTRACONTRACTUAL _x000d_"/>
    <s v=" 1) 15/07/2021_ _x000d_2) 15/07/2021_ _x000d_3) 15/07/2021_ _x000d_4) 15/07/2021_ _x000d_5) 15/07/2021_ _x000d_6) 26/04/2022_ _x000d_7) 26/04/2022_ _x000d_8) 26/04/2022_ _x000d_9) 26/04/2022_ _x000d_10) 26/04/2022_ _x000d_"/>
    <s v=" 1) 18/10/2022_ _x000d_2) 18/10/2022_ _x000d_3) 18/04/2025_ _x000d_4) 18/04/2023_ _x000d_5) 18/04/2022_ _x000d_6) 21/12/2022_ _x000d_7) 21/12/2022_ _x000d_8) 21/06/2025_ _x000d_9) 21/06/2023_ _x000d_10) 21/06/2022_ _x000d_"/>
    <x v="6"/>
    <x v="7"/>
    <x v="0"/>
    <x v="0"/>
    <n v="4098432000"/>
    <n v="3439439423"/>
    <x v="0"/>
    <x v="1"/>
    <x v="0"/>
    <n v="21"/>
    <x v="8"/>
    <x v="0"/>
  </r>
  <r>
    <n v="37874"/>
    <n v="59349"/>
    <x v="0"/>
    <n v="165"/>
    <x v="5"/>
    <x v="4"/>
    <s v="¿CONTRATAR EL SUMINISTRO DE MATERIALES, INSUMOS, INSTRUMENTOS, ELEMENTOS, EQUIPOS Y HERRAMIENTAS PARA EL DESARROLLO DE LOS PROYECTOS DE INVERSIÓN E INICIATIVAS LOCALES_x000d__x000a_DEL FONDO DE DESARROLLO RURAL DE SUMAPAZ¿_x000d__x000a_"/>
    <d v="2021-07-14T00:00:00"/>
    <d v="2021-07-23T00:00:00"/>
    <d v="2022-07-22T00:00:00"/>
    <s v="REDCOMPUTO LIMITADA"/>
    <n v="830016004"/>
    <n v="503059577"/>
    <n v="0"/>
    <n v="503059577"/>
    <n v="55895509"/>
    <s v="9 mes(es)"/>
    <x v="9"/>
    <s v="3.3.1.16.01.23.1634, 3.3.1.16.05.57.1693, 3.3.1.16.02.2.1651, 3.3.1.16.01.12.1585, 3.3.1.16.01.21.1633, 3.3.1.16.04.49.1688, 3.3.1.16.01.14.1586, 3.3.1.16.01.19.1589, 3.3.1.16.02.2.1648, 3.3.1.16.01.20.1590, 3.3.1.16.05.56.1691"/>
    <x v="0"/>
    <x v="0"/>
    <x v="0"/>
    <x v="1"/>
    <x v="1"/>
    <x v="0"/>
    <x v="0"/>
    <x v="0"/>
    <x v="0"/>
    <x v="0"/>
    <s v="CARRERA 31 A # 25 B - 55"/>
    <n v="3680100"/>
    <s v="1634, 1693, 1651, 1585, 1633, 1688, 1586, 1589, 1648, 1590, 1691"/>
    <s v="ASISTENCIA TÉCNICA AGROPECUARIA Y AMBIENTAL, TERMINACIÓN DE INFRAESTRUCTURAS (SEDES ADMINISTRATIVAS LOCALES), RESTAURACIÓN ECOLÓGICA URBANA Y/O RURAL., FORTALECIMIENTO DE LA EDUCACIÓN INICIAL CON PERTINENCIA Y CALIDAD, ACCIONES PARA LA PROMOCIÓN DE LA CULTURA, TRADICIÓN Y COSTUMBRES SUMAPACEÑAS, MOVILIDAD SEGURA, SOSTENIBLE Y ACCESIBLE, DOTACIONES DIDÁCTICAS Y PEDAGÓGICAS PARA MEJORES COLEGIOS., VIVIENDA Y ENTORNOS DIGNOS EN EL TERRITORIO RURAL, EDUCACIÓN AMBIENTAL, RECREACIÓN Y DEPORTE, FORTALECIMIENTO DE CULTURA CIUDADANA Y SU INSTITUCIONALIDAD"/>
    <s v="  Cdp 1 600 Fecha 09/06/2021 Valor 4,098,432,000;"/>
    <s v="  Rp 1 767 Fecha 15/07/2021 Valor 503,059,577;"/>
    <x v="1"/>
    <s v=" 1 MODIFICACIÓN - PRÓRROGA 22/04/2022 Valor 0 Plazo 3 Mes (es) 0 Dia (s); _x000d_"/>
    <x v="0"/>
    <x v="9"/>
    <x v="0"/>
    <x v="13"/>
    <s v="  "/>
    <x v="0"/>
    <s v="21-40-101168482 con fecha de expedicicon 19/07/2021 con fecha de aprobación 23/07/2021 de SEGUROS DEL ESTADO y 21-40-101168482 con fecha de expedicicon 19/07/2021 con fecha de aprobación 23/07/2021 de SEGUROS DEL ESTADO y 21-44-101355446 con fecha de expedicicon 25/04/2022 con fecha de aprobación 25/04/2022 de SEGUROS DEL ESTADO y 21-40-101168482 con fecha de expedicicon 25/04/2022 con fecha de aprobación 25/04/2022 de SEGUROS DEL ESTADO"/>
    <s v="FDLSUMSASI 130-2021"/>
    <s v="37 Meses"/>
    <x v="0"/>
    <s v=""/>
    <s v="1. SUMINISTRAR LOS ELEMENTOS E INSUMOS QUE CONFORMAN EL LOTE(S) ADJUDICADO(S), DANDO ESTRICTO CUMPLIMIENTO A LAS ESPECIFICACIONES, CONDICIONES Y TÉRMINOS PREVISTOS EN LA FICHA TÉCNICA. _x000d__x000a_2. EL CONTRATISTA DEBERÁ ANEXAR LA FICHA TÉCNICA Y/O CATÁLOGOS DEL FABRICANTE DE LOS PRODUCTOS CON ESPECIFICACIÓN DE LA MARCA, REFERENCIA Y NORMAS DEL MISMO Y ALLEGAR MUESTRAS DE LOS INSUMOS, CUANDO LA ENTIDAD LO REQUIERA. _x000d__x000a_3. ENTREGAR LOS ELEMENTOS OBJETO DEL CONTRATO, CON LAS CARACTERÍSTICAS TÉCNICAS EXIGIDAS EN LAS FICHAS TÉCNICAS, DEBIDAMENTE EMPACADOS, IDENTIFICADOS Y EN LAS CANTIDADES REQUERIDAS DE ACUERDO CON LAS NECESIDADES DE LA ENTIDAD, MEDIDAS Y PRECIOS OFRECIDOS EN LA PROPUESTA ECONÓMICA PRESENTADA; LAS ENTREGAS SE EFECTUARÁN EN LA UBICACIÓN DE LA LOCALIDAD SEÑALADA POR EL SUPERVISOR DEL CONTRATO, DENTRO DEL DÍA HÁBIL SIGUIENTE AL RECIBO DE LA COMUNICACIÓN SUSCRITA POR EL MISMO, YA SEA EN MEDIO ESCRITO Y/O ELECTRÓNICO Y EN EL HORARIO DE 7:00 A.M. A 12:00 A.M. Y DE 2:00 P.M. A 4:30 P.M., CON EL PROCEDIMIENTO QUE PARA EL EFECTO SE ESTABLEZCA POR LA ENTIDAD. _x000d__x000a_4. ASUMIR TODOS LOS COSTOS DIRECTOS E INDIRECTOS, TALES COMO COSTOS DE TRANSPORTE, LABORALES, OPERATIVOS, DE IMPORTACIÓN Y DEMÁS GASTOS QUE OCASIONEN LA ENTREGA DE LOS BIENES OBJETO DE ESTA CONTRATACIÓN, Y LOS COSTOS FIJOS, INCLUIDOS LOS IMPUESTOS REFERENTES A LA ACTIVIDAD, RETENCIONES DE LEY E IMPREVISTOS Y UTILIDADES. LOS PRECIOS DE LA OFERTA DEBEN MANTENERSE EN FIRME A PARTIR DE LA PRESENTACIÓN DE ÉSTA Y DURANTE TODO EL TIEMPO DE EJECUCIÓN Y LIQUIDACIÓN DEL CONTRATO. _x000d__x000a_5. DESIGNAR UN COORDINADOR GENERAL O EJECUTIVO DE CUENTA, QUIEN TENDRÁ CONTACTO PERMANENTE CON EL SUPERVISOR DEL CONTRATO QUE DESIGNE LA ALCALDÍA LOCAL DE SUMAPAZ, PRESENTANDO INFORMES MENSUALES (SI APLICA) SOBRE LA EJECUCIÓN DEL CONTRATO, QUE CONTENGAN COMO MÍNIMO LA INFORMACIÓN CORRESPONDIENTE A LOS INSUMOS ENTREGADOS Y LAS NOVEDADES PRESENTADAS._x000d__x000a_6.ENTREGAR LOS ELEMENTOS SOLICITADOS DE FORMA INMEDIATA AL RECIBO DE LA SOLICITUD EFECTUADA POR EL SUPERVISOR DEL CONTRATO CUANDO SEA UN REQUERIMIENTO URGENTE EN RAZÓN DE SITUACIONES IMPREVISTAS QUE LA ENTIDAD DEBA ATENDER. _x000d__x000a_7. PRESENTAR LAS REMISIONES DE LOS ELEMENTOS ADQUIRIDOS DETALLANDO LAS CARACTERÍSTICAS O REFERENCIAS BÁSICAS DE LOS ARTÍCULOS, LAS CANTIDADES SUMINISTRADAS, LA FECHA DE ENTREGA, LOS VALORES UNITARIOS Y EL VALOR TOTAL DE LOS BIENES ENTREGADOS, EL NOMBRE COMPLETO Y EL NÚMERO DE CÉDULA DE LA PERSONA QUE ENTREGA LOS PRODUCTOS Y LOS DATOS DEL SERVIDOR PÚBLICO DE LA ALCALDÍA LOCAL DE SUMAPAZ ENCARGADO DE RECIBIR LOS MISMOS._x000d__x000a_ 8. ASEGURAR LA CALIDAD DE LOS BIENES ENTREGADOS DE TAL MANERA QUE CONSERVEN SUS CARACTERÍSTICAS EN CONDICIONES NORMALES DE ALMACENAMIENTO, A TRAVÉS DE LAS GARANTÍAS OFERTADAS EN EL PROCESO DE SELECCIÓN, LAS CUALES DEBERÁN ESTAR ACORDES CON LAS QUE COMERCIALMENTE OTORGAN LOS FABRICANTES. ESTAS GARANTÍAS CORRESPONDERÁN DE UNA PARTE, A LA MÍNIMA REQUERIDA COMO REQUISITO HABILITANTE TÉCNICO, LA CUAL NO PODRÁ SER INFERIOR A SEIS (6) MESES. _x000d__x000a_9. EFECTUAR A SU COSTA EL CAMBIO DE ELEMENTOS DEFECTUOSOS DENTRO DE LOS DOS (2) DÍAS HÁBILES SIGUIENTES A SU SOLICITUD DE CAMBIO O DEVOLUCIÓN POR PARTE DEL SUPERVISOR DEL CONTRATO POR ESTAR INCOMPLETOS O POR NO CUMPLIR CON LAS ESPECIFICACIONES TÉCNICAS REQUERIDAS POR LA ALCALDÍA LOCAL DE SUMAPAZ. _x000d__x000a_10. PRESENTAR EL MANIFIESTO DE ADUANA Y EL LISTADO DE LOS SERIALES AL SUPERVISOR DEL CONTRATO EN EL MOMENTO DE REALIZAR LAS ENTREGAS, EN CASO DE QUE SE TRATE DE ELEMENTOS IMPORTADOS. _x000d__x000a_11. MANTENER DURANTE LA EJECUCIÓN DEL CONTRATO EL PRECIO UNITARIO OFRECIDO Y ADJUDICADO PARA LOS ELEMENTOS OBJETO DEL CONTRATO. _x000d__x000a_12. MANTENER EN SUS BODEGAS UN INVENTARIO SUFICIENTE DE LOS ELEMENTOS DEL CATÁLOGO DE PRODUCTOS PARA SUMINISTRARLOS DE FORMA ÁGIL Y OPORTUNA Y LLEVAR UN CONTROL DE CONSUMO QUE PERMITA UN SEGUIMIENTO AL GASTO. _x000d__x000a_ "/>
    <x v="2"/>
    <s v=""/>
    <s v=" "/>
    <s v="  "/>
    <n v="0"/>
    <s v=" 1) CUMPLIMIENTO _x000d_2) CALIDAD DEL SERVICIO _x000d_3) CALIDAD Y CORRECTO FUNCIONAMIENTO _x000d_4) SALARIOS Y/O PRESTACIONES SOCIALES _x000d_5) RESPONSABILIDAD CIVIL EXTRACONTRACTUAL _x000d_6) CUMPLIMIENTO _x000d_7) CALIDAD DEL SERVICIO _x000d_8) SALARIOS Y/O PRESTACIONES SOCIALES _x000d_9) CALIDAD Y CORRECTO FUNCIONAMIENTO _x000d_10) RESPONSABILIDAD CIVIL EXTRACONTRACTUAL _x000d_"/>
    <s v=" 1) 19/07/2021_ _x000d_2) 19/07/2021_ _x000d_3) 19/07/2021_ _x000d_4) 19/07/2021_ _x000d_5) 19/07/2021_ _x000d_6) 25/04/2022_ _x000d_7) 25/04/2022_ _x000d_8) 25/04/2022_ _x000d_9) 25/04/2022_ _x000d_10) 25/04/2022_ _x000d_"/>
    <s v=" 1) 20/10/2022_ _x000d_2) 20/10/2022_ _x000d_3) 20/04/2023_ _x000d_4) 20/04/2025_ _x000d_5) 20/04/2022_ _x000d_6) 22/01/2023_ _x000d_7) 22/01/2023_ _x000d_8) 22/07/2025_ _x000d_9) 22/07/2023_ _x000d_10) 22/07/2022_ _x000d_"/>
    <x v="7"/>
    <x v="8"/>
    <x v="0"/>
    <x v="0"/>
    <n v="4098432000"/>
    <n v="3595372423"/>
    <x v="0"/>
    <x v="1"/>
    <x v="0"/>
    <n v="22"/>
    <x v="7"/>
    <x v="0"/>
  </r>
  <r>
    <n v="37932"/>
    <n v="59458"/>
    <x v="0"/>
    <n v="167"/>
    <x v="0"/>
    <x v="0"/>
    <s v="El contrato que se pretende celebrar tendrá por objeto: ¿Prestar los servicios como Auxiliar Administrativo en la ejecución del Proyecto 1683 de la Alcaldía Local de Sumapaz¿."/>
    <d v="2021-07-19T00:00:00"/>
    <d v="2021-07-23T00:00:00"/>
    <d v="2022-01-23T00:00:00"/>
    <s v="CINDY GERALDINE GARCIA MORENO"/>
    <n v="1072661424"/>
    <n v="15600000"/>
    <n v="0"/>
    <n v="15600000"/>
    <n v="2600000"/>
    <s v="6 mes(es)"/>
    <x v="2"/>
    <s v="3.3.1.16.03.48.1683"/>
    <x v="0"/>
    <x v="0"/>
    <x v="0"/>
    <x v="0"/>
    <x v="0"/>
    <x v="0"/>
    <x v="0"/>
    <x v="0"/>
    <x v="0"/>
    <x v="0"/>
    <s v="VEREDA SANTO DOMINGO, FINCA SAN BENITO, CORREGIMIENTO SAN JUAN- LOCALIDAD DE SUMAPAZ"/>
    <s v=""/>
    <n v="1683"/>
    <s v="ACCESO A LA JUSTICIA"/>
    <s v="  Cdp 1 615 Fecha 29/06/2021 Valor 15,600,000;"/>
    <s v="  Rp 1 776 Fecha 23/07/2021 Valor 15,600,000;"/>
    <x v="1"/>
    <s v=" "/>
    <x v="0"/>
    <x v="0"/>
    <x v="0"/>
    <x v="3"/>
    <s v="  "/>
    <x v="0"/>
    <s v="21-46-101027914 con fecha de expedicicon 19/07/2021 con fecha de aprobación 19/07/2021 de SEGUROS DEL ESTADO"/>
    <n v="35690"/>
    <s v="17 Meses"/>
    <x v="0"/>
    <s v="1991-07-25 00:00:00.0"/>
    <s v="1._x0009_Brindar apoyo al Área de Gestión de Desarrollo Local para los temas relacionados con la ejecución del proyecto 1683 ¿Acceso a la Justicia¿, en la elaboración y proyección de documentos tales como informes, actas de reunión, memorandos, oficios, derechos de petición, proposiciones, entre otros que le sean designados._x000a_2._x0009_Apoyar al Área, en la organización de los documentos de todo orden que se generen y que lleguen a la dependencia, foliarlos, escanearlos y archivarlos en el respectivo expediente contractual o carpeta de gestión correspondiente, relacionada con la ejecución del proyecto 1683 ¿Acceso a la Justicia¿._x000a_3._x0009_Apoyar a los profesionales que tienen a su cargo la planeación, en la solicitud de cotizaciones, elaboración de cuadros de costos y demás actividades requeridas para la formulación del del proyecto 1683 ¿Acceso a la Justicia¿._x000a_4._x0009_Manejar el sistema de correspondencia institucional (ORFEO), así como el correo electrónico y demás aplicativos que sean del resorte del área._x000a_5._x0009_Apoyar al Área, en la atención y suministro de información a la comunidad, entidades estatales y dependencias de la administración local, en los temas relacionados con la ejecución del proyecto 1683 ¿Acceso a la Justicia¿._x000a_6._x0009_Actualizar y mantener al día la base de datos relacionados con la ejecución del proyecto 1683 ¿Acceso a la Justicia¿._x000a_7._x0009_Las demás que demande la administración local que corresponda a la naturaleza del contrato y que sean necesarias para la consecución del fin del objeto contractual. "/>
    <x v="0"/>
    <s v=""/>
    <s v="CINDY GERALDINE"/>
    <s v="GARCIA  MORENO"/>
    <n v="0"/>
    <s v=" 1) CALIDAD DEL SERVICIO _x000d_2) CUMPLIMIENTO _x000d_"/>
    <s v=" 1) 19/07/2021_ _x000d_2) 19/07/2021_ _x000d_"/>
    <s v=" 1) 19/07/2022_ _x000d_2) 19/07/2022_ _x000d_"/>
    <x v="0"/>
    <x v="0"/>
    <x v="0"/>
    <x v="0"/>
    <n v="15600000"/>
    <n v="0"/>
    <x v="0"/>
    <x v="2"/>
    <x v="0"/>
    <n v="23"/>
    <x v="0"/>
    <x v="0"/>
  </r>
  <r>
    <n v="37877"/>
    <n v="59349"/>
    <x v="0"/>
    <n v="168"/>
    <x v="5"/>
    <x v="4"/>
    <s v="¿CONTRATAR EL SUMINISTRO DE MATERIALES, INSUMOS, INSTRUMENTOS, ELEMENTOS, EQUIPOS Y HERRAMIENTAS PARA EL DESARROLLO DE LOS PROYECTOS DE INVERSIÓN E INICIATIVAS LOCALES_x000d__x000a_DEL FONDO DE DESARROLLO RURAL DE SUMAPAZ¿_x000d__x000a_"/>
    <d v="2021-07-14T00:00:00"/>
    <d v="2021-07-23T00:00:00"/>
    <d v="2022-06-22T00:00:00"/>
    <s v="COMPAÑIA DE DISTRIBUCION FERRETERA S A S"/>
    <n v="900063026"/>
    <n v="343511869"/>
    <n v="0"/>
    <n v="343511869"/>
    <n v="38167985"/>
    <s v="9 mes(es)"/>
    <x v="8"/>
    <s v="3.3.1.16.01.23.1634, 3.3.1.16.05.57.1693, 3.3.1.16.02.2.1651, 3.3.1.16.01.12.1585, 3.3.1.16.01.21.1633, 3.3.1.16.04.49.1688, 3.3.1.16.01.14.1586, 3.3.1.16.01.19.1589, 3.3.1.16.02.2.1648, 3.3.1.16.01.20.1590, 3.3.1.16.05.56.1691"/>
    <x v="0"/>
    <x v="0"/>
    <x v="0"/>
    <x v="0"/>
    <x v="1"/>
    <x v="0"/>
    <x v="0"/>
    <x v="0"/>
    <x v="0"/>
    <x v="0"/>
    <s v="CARRERA 22 # 12 A - 12"/>
    <s v=""/>
    <s v="1634, 1693, 1651, 1585, 1633, 1688, 1586, 1589, 1648, 1590, 1691"/>
    <s v="ASISTENCIA TÉCNICA AGROPECUARIA Y AMBIENTAL, TERMINACIÓN DE INFRAESTRUCTURAS (SEDES ADMINISTRATIVAS LOCALES), RESTAURACIÓN ECOLÓGICA URBANA Y/O RURAL., FORTALECIMIENTO DE LA EDUCACIÓN INICIAL CON PERTINENCIA Y CALIDAD, ACCIONES PARA LA PROMOCIÓN DE LA CULTURA, TRADICIÓN Y COSTUMBRES SUMAPACEÑAS, MOVILIDAD SEGURA, SOSTENIBLE Y ACCESIBLE, DOTACIONES DIDÁCTICAS Y PEDAGÓGICAS PARA MEJORES COLEGIOS., VIVIENDA Y ENTORNOS DIGNOS EN EL TERRITORIO RURAL, EDUCACIÓN AMBIENTAL, RECREACIÓN Y DEPORTE, FORTALECIMIENTO DE CULTURA CIUDADANA Y SU INSTITUCIONALIDAD"/>
    <s v="  Cdp 1 600 Fecha 09/06/2021 Valor 4,098,432,000;"/>
    <s v="  Rp 1 769 Fecha 15/07/2021 Valor 343,511,869;"/>
    <x v="1"/>
    <s v=" 1 MODIFICACIÓN - PRÓRROGA 21/04/2022 Valor 0 Plazo 2 Mes (es) 0 Dia (s); _x000d_"/>
    <x v="0"/>
    <x v="9"/>
    <x v="0"/>
    <x v="13"/>
    <s v=""/>
    <x v="8"/>
    <s v="6500000017201 con fecha de expedicicon 16/07/2021 con fecha de aprobación 16/07/2021 de SEGUROS BOLIVAR y 6500000048901 con fecha de expedicicon 16/07/2021 con fecha de aprobación 23/07/2021 de SEGUROS BOLIVAR y 6500000048901 con fecha de expedicicon 25/04/2022 con fecha de aprobación 25/04/2022 de SEGUROS BOLIVAR y 6500000048901 con fecha de expedicicon 25/04/2022 con fecha de aprobación 25/04/2022 de SEGUROS BOLIVAR"/>
    <s v="FDLSUMSASI 130-2021"/>
    <s v="42 Meses"/>
    <x v="0"/>
    <s v=""/>
    <s v="1. SUMINISTRAR LOS ELEMENTOS E INSUMOS QUE CONFORMAN EL LOTE(S) ADJUDICADO(S), DANDO ESTRICTO CUMPLIMIENTO A LAS ESPECIFICACIONES, CONDICIONES Y TÉRMINOS PREVISTOS EN LA FICHA TÉCNICA. _x000d__x000a_2. EL CONTRATISTA DEBERÁ ANEXAR LA FICHA TÉCNICA Y/O CATÁLOGOS DEL FABRICANTE DE LOS PRODUCTOS CON ESPECIFICACIÓN DE LA MARCA, REFERENCIA Y NORMAS DEL MISMO Y ALLEGAR MUESTRAS DE LOS INSUMOS, CUANDO LA ENTIDAD LO REQUIERA. _x000d__x000a_3. ENTREGAR LOS ELEMENTOS OBJETO DEL CONTRATO, CON LAS CARACTERÍSTICAS TÉCNICAS EXIGIDAS EN LAS FICHAS TÉCNICAS, DEBIDAMENTE EMPACADOS, IDENTIFICADOS Y EN LAS CANTIDADES REQUERIDAS DE ACUERDO CON LAS NECESIDADES DE LA ENTIDAD, MEDIDAS Y PRECIOS OFRECIDOS EN LA PROPUESTA ECONÓMICA PRESENTADA; LAS ENTREGAS SE EFECTUARÁN EN LA UBICACIÓN DE LA LOCALIDAD SEÑALADA POR EL SUPERVISOR DEL CONTRATO, DENTRO DEL DÍA HÁBIL SIGUIENTE AL RECIBO DE LA COMUNICACIÓN SUSCRITA POR EL MISMO, YA SEA EN MEDIO ESCRITO Y/O ELECTRÓNICO Y EN EL HORARIO DE 7:00 A.M. A 12:00 A.M. Y DE 2:00 P.M. A 4:30 P.M., CON EL PROCEDIMIENTO QUE PARA EL EFECTO SE ESTABLEZCA POR LA ENTIDAD. _x000d__x000a_4. ASUMIR TODOS LOS COSTOS DIRECTOS E INDIRECTOS, TALES COMO COSTOS DE TRANSPORTE, LABORALES, OPERATIVOS, DE IMPORTACIÓN Y DEMÁS GASTOS QUE OCASIONEN LA ENTREGA DE LOS BIENES OBJETO DE ESTA CONTRATACIÓN, Y LOS COSTOS FIJOS, INCLUIDOS LOS IMPUESTOS REFERENTES A LA ACTIVIDAD, RETENCIONES DE LEY E IMPREVISTOS Y UTILIDADES. LOS PRECIOS DE LA OFERTA DEBEN MANTENERSE EN FIRME A PARTIR DE LA PRESENTACIÓN DE ÉSTA Y DURANTE TODO EL TIEMPO DE EJECUCIÓN Y LIQUIDACIÓN DEL CONTRATO. _x000d__x000a_5. DESIGNAR UN COORDINADOR GENERAL O EJECUTIVO DE CUENTA, QUIEN TENDRÁ CONTACTO PERMANENTE CON EL SUPERVISOR DEL CONTRATO QUE DESIGNE LA ALCALDÍA LOCAL DE SUMAPAZ, PRESENTANDO INFORMES MENSUALES (SI APLICA) SOBRE LA EJECUCIÓN DEL CONTRATO, QUE CONTENGAN COMO MÍNIMO LA INFORMACIÓN CORRESPONDIENTE A LOS INSUMOS ENTREGADOS Y LAS NOVEDADES PRESENTADAS._x000d__x000a_6.ENTREGAR LOS ELEMENTOS SOLICITADOS DE FORMA INMEDIATA AL RECIBO DE LA SOLICITUD EFECTUADA POR EL SUPERVISOR DEL CONTRATO CUANDO SEA UN REQUERIMIENTO URGENTE EN RAZÓN DE SITUACIONES IMPREVISTAS QUE LA ENTIDAD DEBA ATENDER. _x000d__x000a_7. PRESENTAR LAS REMISIONES DE LOS ELEMENTOS ADQUIRIDOS DETALLANDO LAS CARACTERÍSTICAS O REFERENCIAS BÁSICAS DE LOS ARTÍCULOS, LAS CANTIDADES SUMINISTRADAS, LA FECHA DE ENTREGA, LOS VALORES UNITARIOS Y EL VALOR TOTAL DE LOS BIENES ENTREGADOS, EL NOMBRE COMPLETO Y EL NÚMERO DE CÉDULA DE LA PERSONA QUE ENTREGA LOS PRODUCTOS Y LOS DATOS DEL SERVIDOR PÚBLICO DE LA ALCALDÍA LOCAL DE SUMAPAZ ENCARGADO DE RECIBIR LOS MISMOS._x000d__x000a_ 8. ASEGURAR LA CALIDAD DE LOS BIENES ENTREGADOS DE TAL MANERA QUE CONSERVEN SUS CARACTERÍSTICAS EN CONDICIONES NORMALES DE ALMACENAMIENTO, A TRAVÉS DE LAS GARANTÍAS OFERTADAS EN EL PROCESO DE SELECCIÓN, LAS CUALES DEBERÁN ESTAR ACORDES CON LAS QUE COMERCIALMENTE OTORGAN LOS FABRICANTES. ESTAS GARANTÍAS CORRESPONDERÁN DE UNA PARTE, A LA MÍNIMA REQUERIDA COMO REQUISITO HABILITANTE TÉCNICO, LA CUAL NO PODRÁ SER INFERIOR A SEIS (6) MESES. _x000d__x000a_9. EFECTUAR A SU COSTA EL CAMBIO DE ELEMENTOS DEFECTUOSOS DENTRO DE LOS DOS (2) DÍAS HÁBILES SIGUIENTES A SU SOLICITUD DE CAMBIO O DEVOLUCIÓN POR PARTE DEL SUPERVISOR DEL CONTRATO POR ESTAR INCOMPLETOS O POR NO CUMPLIR CON LAS ESPECIFICACIONES TÉCNICAS REQUERIDAS POR LA ALCALDÍA LOCAL DE SUMAPAZ. _x000d__x000a_10. PRESENTAR EL MANIFIESTO DE ADUANA Y EL LISTADO DE LOS SERIALES AL SUPERVISOR DEL CONTRATO EN EL MOMENTO DE REALIZAR LAS ENTREGAS, EN CASO DE QUE SE TRATE DE ELEMENTOS IMPORTADOS. _x000d__x000a_11. MANTENER DURANTE LA EJECUCIÓN DEL CONTRATO EL PRECIO UNITARIO OFRECIDO Y ADJUDICADO PARA LOS ELEMENTOS OBJETO DEL CONTRATO. _x000d__x000a_12. MANTENER EN SUS BODEGAS UN INVENTARIO SUFICIENTE DE LOS ELEMENTOS DEL CATÁLOGO DE PRODUCTOS PARA SUMINISTRARLOS DE FORMA ÁGIL Y OPORTUNA Y LLEVAR UN CONTROL DE CONSUMO QUE PERMITA UN SEGUIMIENTO AL GASTO. _x000d__x000a_ "/>
    <x v="2"/>
    <s v=""/>
    <s v=" "/>
    <s v="  "/>
    <n v="0"/>
    <s v=" 1) RESPONSABILIDAD CIVIL EXTRACONTRACTUAL _x000d_2) CUMPLIMIENTO _x000d_3) CALIDAD DEL SERVICIO _x000d_4) CALIDAD Y CORRECTO FUNCIONAMIENTO _x000d_5) SALARIOS Y/O PRESTACIONES SOCIALES _x000d_6) RESPONSABILIDAD CIVIL EXTRACONTRACTUAL _x000d_7) CUMPLIMIENTO _x000d_8) CALIDAD DEL SERVICIO _x000d_9) CALIDAD Y CORRECTO FUNCIONAMIENTO _x000d_10) SALARIOS Y/O PRESTACIONES SOCIALES _x000d_"/>
    <s v=" 1) 16/07/2021_ _x000d_2) 16/07/2021_ _x000d_3) 16/07/2021_ _x000d_4) 16/07/2021_ _x000d_5) 16/07/2021_ _x000d_6) 25/04/2022_ _x000d_7) 25/04/2022_ _x000d_8) 25/04/2022_ _x000d_9) 25/04/2022_ _x000d_10) 25/04/2022_ _x000d_"/>
    <s v=" 1) 16/04/2022_ _x000d_2) 16/10/2022_ _x000d_3) 16/10/2022_ _x000d_4) 16/04/2023_ _x000d_5) 16/04/2025_ _x000d_6) 22/06/2022_ _x000d_7) 22/12/2022_ _x000d_8) 22/12/2022_ _x000d_9) 22/06/2023_ _x000d_10) 22/06/2025_ _x000d_"/>
    <x v="0"/>
    <x v="0"/>
    <x v="0"/>
    <x v="0"/>
    <n v="4098432000"/>
    <n v="3754920131"/>
    <x v="0"/>
    <x v="1"/>
    <x v="0"/>
    <n v="22"/>
    <x v="4"/>
    <x v="0"/>
  </r>
  <r>
    <n v="37878"/>
    <n v="59349"/>
    <x v="0"/>
    <n v="169"/>
    <x v="5"/>
    <x v="4"/>
    <s v="¿CONTRATAR EL SUMINISTRO DE MATERIALES, INSUMOS, INSTRUMENTOS, ELEMENTOS, EQUIPOS Y HERRAMIENTAS PARA EL DESARROLLO DE LOS PROYECTOS DE INVERSIÓN E INICIATIVAS LOCALES_x000d__x000a_DEL FONDO DE DESARROLLO RURAL DE SUMAPAZ¿_x000d__x000a_"/>
    <d v="2021-07-14T00:00:00"/>
    <d v="2021-07-23T00:00:00"/>
    <d v="2022-07-22T00:00:00"/>
    <s v="COMPAÑIA DE DISTRIBUCION FERRETERA S A S"/>
    <n v="900063026"/>
    <n v="2490155577"/>
    <n v="1164421000"/>
    <n v="3654576577"/>
    <n v="276683953"/>
    <s v="9 mes(es)"/>
    <x v="9"/>
    <s v="3.3.1.16.01.23.1634, 3.3.1.16.05.57.1693, 3.3.1.16.02.2.1651, 3.3.1.16.01.12.1585, 3.3.1.16.01.21.1633, 3.3.1.16.04.49.1688, 3.3.1.16.01.14.1586, 3.3.1.16.01.19.1589, 3.3.1.16.02.2.1648, 3.3.1.16.01.20.1590, 3.3.1.16.05.56.1691"/>
    <x v="0"/>
    <x v="0"/>
    <x v="0"/>
    <x v="1"/>
    <x v="1"/>
    <x v="0"/>
    <x v="0"/>
    <x v="0"/>
    <x v="0"/>
    <x v="0"/>
    <s v="CARRERA 22 # 12 A - 12"/>
    <s v=""/>
    <s v="1634, 1693, 1651, 1585, 1633, 1688, 1586, 1589, 1648, 1590, 1691"/>
    <s v="ASISTENCIA TÉCNICA AGROPECUARIA Y AMBIENTAL, TERMINACIÓN DE INFRAESTRUCTURAS (SEDES ADMINISTRATIVAS LOCALES), RESTAURACIÓN ECOLÓGICA URBANA Y/O RURAL., FORTALECIMIENTO DE LA EDUCACIÓN INICIAL CON PERTINENCIA Y CALIDAD, ACCIONES PARA LA PROMOCIÓN DE LA CULTURA, TRADICIÓN Y COSTUMBRES SUMAPACEÑAS, MOVILIDAD SEGURA, SOSTENIBLE Y ACCESIBLE, DOTACIONES DIDÁCTICAS Y PEDAGÓGICAS PARA MEJORES COLEGIOS., VIVIENDA Y ENTORNOS DIGNOS EN EL TERRITORIO RURAL, EDUCACIÓN AMBIENTAL, RECREACIÓN Y DEPORTE, FORTALECIMIENTO DE CULTURA CIUDADANA Y SU INSTITUCIONALIDAD"/>
    <s v="  Cdp 1 600 Fecha 09/06/2021 Valor 4,098,432,000; Cdp 2 781 Fecha 23/12/2021 Valor 1,164,421,000;"/>
    <s v="  Rp 1 770 Fecha 15/07/2021 Valor 2,490,155,577; Rp 2 1007 Fecha 28/12/2021 Valor 1,164,421,000;"/>
    <x v="0"/>
    <s v=" 1 MODIFICACIÓN - ADICIÓN 28/12/2021 Valor 1164421000 Plazo 0 Mes (es) 0 Dia (s); _x000d_2 MODIFICACIÓN - PRÓRROGA 22/04/2022 Valor 0 Plazo 3 Mes (es) 0 Dia (s); _x000d_"/>
    <x v="0"/>
    <x v="9"/>
    <x v="0"/>
    <x v="13"/>
    <s v=""/>
    <x v="8"/>
    <s v="6500000017101 con fecha de expedicicon 16/07/2021 con fecha de aprobación 23/07/2021 de SEGUROS BOLIVAR y 6500000049101 con fecha de expedicicon 16/07/2021 con fecha de aprobación 23/07/2021 de SEGUROS BOLIVAR y 6500000049101 con fecha de expedicicon 26/04/2022 con fecha de aprobación 26/04/2022 de SEGUROS BOLIVAR y 6500000049101 con fecha de expedicicon 01/01/2022 con fecha de aprobación 12/01/2022 de SEGUROS BOLIVAR y 6500000017101 con fecha de expedicicon 01/01/2022 con fecha de aprobación 12/01/2022 de SEGUROS BOLIVAR"/>
    <s v="FDLSUMSASI 130-2021"/>
    <s v="42 Meses"/>
    <x v="0"/>
    <s v=""/>
    <s v="1. SUMINISTRAR LOS ELEMENTOS E INSUMOS QUE CONFORMAN EL LOTE(S) ADJUDICADO(S), DANDO ESTRICTO CUMPLIMIENTO A LAS ESPECIFICACIONES, CONDICIONES Y TÉRMINOS PREVISTOS EN LA FICHA TÉCNICA. _x000d__x000a_2. EL CONTRATISTA DEBERÁ ANEXAR LA FICHA TÉCNICA Y/O CATÁLOGOS DEL FABRICANTE DE LOS PRODUCTOS CON ESPECIFICACIÓN DE LA MARCA, REFERENCIA Y NORMAS DEL MISMO Y ALLEGAR MUESTRAS DE LOS INSUMOS, CUANDO LA ENTIDAD LO REQUIERA. _x000d__x000a_3. ENTREGAR LOS ELEMENTOS OBJETO DEL CONTRATO, CON LAS CARACTERÍSTICAS TÉCNICAS EXIGIDAS EN LAS FICHAS TÉCNICAS, DEBIDAMENTE EMPACADOS, IDENTIFICADOS Y EN LAS CANTIDADES REQUERIDAS DE ACUERDO CON LAS NECESIDADES DE LA ENTIDAD, MEDIDAS Y PRECIOS OFRECIDOS EN LA PROPUESTA ECONÓMICA PRESENTADA; LAS ENTREGAS SE EFECTUARÁN EN LA UBICACIÓN DE LA LOCALIDAD SEÑALADA POR EL SUPERVISOR DEL CONTRATO, DENTRO DEL DÍA HÁBIL SIGUIENTE AL RECIBO DE LA COMUNICACIÓN SUSCRITA POR EL MISMO, YA SEA EN MEDIO ESCRITO Y/O ELECTRÓNICO Y EN EL HORARIO DE 7:00 A.M. A 12:00 A.M. Y DE 2:00 P.M. A 4:30 P.M., CON EL PROCEDIMIENTO QUE PARA EL EFECTO SE ESTABLEZCA POR LA ENTIDAD. _x000d__x000a_4. ASUMIR TODOS LOS COSTOS DIRECTOS E INDIRECTOS, TALES COMO COSTOS DE TRANSPORTE, LABORALES, OPERATIVOS, DE IMPORTACIÓN Y DEMÁS GASTOS QUE OCASIONEN LA ENTREGA DE LOS BIENES OBJETO DE ESTA CONTRATACIÓN, Y LOS COSTOS FIJOS, INCLUIDOS LOS IMPUESTOS REFERENTES A LA ACTIVIDAD, RETENCIONES DE LEY E IMPREVISTOS Y UTILIDADES. LOS PRECIOS DE LA OFERTA DEBEN MANTENERSE EN FIRME A PARTIR DE LA PRESENTACIÓN DE ÉSTA Y DURANTE TODO EL TIEMPO DE EJECUCIÓN Y LIQUIDACIÓN DEL CONTRATO. _x000d__x000a_5. DESIGNAR UN COORDINADOR GENERAL O EJECUTIVO DE CUENTA, QUIEN TENDRÁ CONTACTO PERMANENTE CON EL SUPERVISOR DEL CONTRATO QUE DESIGNE LA ALCALDÍA LOCAL DE SUMAPAZ, PRESENTANDO INFORMES MENSUALES (SI APLICA) SOBRE LA EJECUCIÓN DEL CONTRATO, QUE CONTENGAN COMO MÍNIMO LA INFORMACIÓN CORRESPONDIENTE A LOS INSUMOS ENTREGADOS Y LAS NOVEDADES PRESENTADAS._x000d__x000a_6.ENTREGAR LOS ELEMENTOS SOLICITADOS DE FORMA INMEDIATA AL RECIBO DE LA SOLICITUD EFECTUADA POR EL SUPERVISOR DEL CONTRATO CUANDO SEA UN REQUERIMIENTO URGENTE EN RAZÓN DE SITUACIONES IMPREVISTAS QUE LA ENTIDAD DEBA ATENDER. _x000d__x000a_7. PRESENTAR LAS REMISIONES DE LOS ELEMENTOS ADQUIRIDOS DETALLANDO LAS CARACTERÍSTICAS O REFERENCIAS BÁSICAS DE LOS ARTÍCULOS, LAS CANTIDADES SUMINISTRADAS, LA FECHA DE ENTREGA, LOS VALORES UNITARIOS Y EL VALOR TOTAL DE LOS BIENES ENTREGADOS, EL NOMBRE COMPLETO Y EL NÚMERO DE CÉDULA DE LA PERSONA QUE ENTREGA LOS PRODUCTOS Y LOS DATOS DEL SERVIDOR PÚBLICO DE LA ALCALDÍA LOCAL DE SUMAPAZ ENCARGADO DE RECIBIR LOS MISMOS._x000d__x000a_ 8. ASEGURAR LA CALIDAD DE LOS BIENES ENTREGADOS DE TAL MANERA QUE CONSERVEN SUS CARACTERÍSTICAS EN CONDICIONES NORMALES DE ALMACENAMIENTO, A TRAVÉS DE LAS GARANTÍAS OFERTADAS EN EL PROCESO DE SELECCIÓN, LAS CUALES DEBERÁN ESTAR ACORDES CON LAS QUE COMERCIALMENTE OTORGAN LOS FABRICANTES. ESTAS GARANTÍAS CORRESPONDERÁN DE UNA PARTE, A LA MÍNIMA REQUERIDA COMO REQUISITO HABILITANTE TÉCNICO, LA CUAL NO PODRÁ SER INFERIOR A SEIS (6) MESES. _x000d__x000a_9. EFECTUAR A SU COSTA EL CAMBIO DE ELEMENTOS DEFECTUOSOS DENTRO DE LOS DOS (2) DÍAS HÁBILES SIGUIENTES A SU SOLICITUD DE CAMBIO O DEVOLUCIÓN POR PARTE DEL SUPERVISOR DEL CONTRATO POR ESTAR INCOMPLETOS O POR NO CUMPLIR CON LAS ESPECIFICACIONES TÉCNICAS REQUERIDAS POR LA ALCALDÍA LOCAL DE SUMAPAZ. _x000d__x000a_10. PRESENTAR EL MANIFIESTO DE ADUANA Y EL LISTADO DE LOS SERIALES AL SUPERVISOR DEL CONTRATO EN EL MOMENTO DE REALIZAR LAS ENTREGAS, EN CASO DE QUE SE TRATE DE ELEMENTOS IMPORTADOS. _x000d__x000a_11. MANTENER DURANTE LA EJECUCIÓN DEL CONTRATO EL PRECIO UNITARIO OFRECIDO Y ADJUDICADO PARA LOS ELEMENTOS OBJETO DEL CONTRATO. _x000d__x000a_12. MANTENER EN SUS BODEGAS UN INVENTARIO SUFICIENTE DE LOS ELEMENTOS DEL CATÁLOGO DE PRODUCTOS PARA SUMINISTRARLOS DE FORMA ÁGIL Y OPORTUNA Y LLEVAR UN CONTROL DE CONSUMO QUE PERMITA UN SEGUIMIENTO AL GASTO. _x000d__x000a_ "/>
    <x v="2"/>
    <s v=""/>
    <s v=" "/>
    <s v="  "/>
    <n v="0"/>
    <s v=" 1) RESPONSABILIDAD CIVIL EXTRACONTRACTUAL _x000d_2) CUMPLIMIENTO _x000d_3) CALIDAD DEL SERVICIO _x000d_4) CALIDAD Y CORRECTO FUNCIONAMIENTO _x000d_5) SALARIOS Y/O PRESTACIONES SOCIALES _x000d_6) CUMPLIMIENTO _x000d_7) SALARIOS Y/O PRESTACIONES SOCIALES _x000d_8) CALIDAD DEL SERVICIO _x000d_9) CALIDAD Y CORRECTO FUNCIONAMIENTO _x000d_10) RESPONSABILIDAD CIVIL EXTRACONTRACTUAL _x000d_11) CUMPLIMIENTO _x000d_12) SALARIOS Y/O PRESTACIONES SOCIALES _x000d_13) CALIDAD DEL SERVICIO _x000d_14) CALIDAD DE LOS BIENES Y/O SUMINISTROS _x000d_15) RESPONSABILIDAD CIVIL EXTRACONTRACTUAL _x000d_"/>
    <s v=" 1) 16/07/2021_ _x000d_2) 16/07/2021_ _x000d_3) 16/07/2021_ _x000d_4) 16/07/2021_ _x000d_5) 16/07/2021_ _x000d_6) 16/10/2022_ _x000d_7) 16/04/2025_ _x000d_8) 16/10/2022_ _x000d_9) 16/04/2023_ _x000d_10) 28/04/2022_ _x000d_11) 01/01/2022_ _x000d_12) 01/01/2022_ _x000d_13) 01/01/2022_ _x000d_14) 01/01/2022_ _x000d_15) 01/01/2022_ _x000d_"/>
    <s v=" 1) 16/04/2022_ _x000d_2) 16/10/2022_ _x000d_3) 16/10/2022_ _x000d_4) 16/04/2023_ _x000d_5) 16/04/2025_ _x000d_6) 21/01/2023_ _x000d_7) 21/07/2025_ _x000d_8) 21/01/2023_ _x000d_9) 21/07/2023_ _x000d_10) 22/07/2022_ _x000d_11) 16/10/2022_ _x000d_12) 16/04/2025_ _x000d_13) 16/01/2022_ _x000d_14) 16/04/2023_ _x000d_15) 16/04/2022_ _x000d_"/>
    <x v="0"/>
    <x v="0"/>
    <x v="0"/>
    <x v="0"/>
    <n v="4098432000"/>
    <n v="1608276423"/>
    <x v="0"/>
    <x v="1"/>
    <x v="0"/>
    <n v="22"/>
    <x v="7"/>
    <x v="0"/>
  </r>
  <r>
    <n v="37977"/>
    <n v="59090"/>
    <x v="0"/>
    <n v="170"/>
    <x v="0"/>
    <x v="5"/>
    <s v="PRESTACIÓN DEL SERVICIO DE MANTENIMIENTO DE LA MAQUINARIA Y VEHICULOS PESADOS DE PROPIEDAD, GUARDA Y/O TENENCIA DEL FONDO DE DESARROLLO RURAL DE SUMAPAZ CON SUMINISTRO DE REPUESTOS, LLANTAS, INSUMOS, ACCESORIOS Y MANO DE OBRA."/>
    <d v="2021-07-23T00:00:00"/>
    <d v="2021-08-11T00:00:00"/>
    <d v="2022-05-12T00:00:00"/>
    <s v="HYUNDAUTOS S.A.S."/>
    <n v="830070987"/>
    <n v="481345792"/>
    <n v="240672896"/>
    <n v="722018688"/>
    <n v="59670966"/>
    <s v="8 mes(es), 2 día(s)"/>
    <x v="1"/>
    <s v="3.3.1.16.04.49.1688"/>
    <x v="0"/>
    <x v="0"/>
    <x v="0"/>
    <x v="0"/>
    <x v="1"/>
    <x v="0"/>
    <x v="0"/>
    <x v="0"/>
    <x v="0"/>
    <x v="0"/>
    <s v="CRA. 28 No. 66 - 60"/>
    <s v="6304821 6602808"/>
    <n v="1688"/>
    <s v="MOVILIDAD SEGURA, SOSTENIBLE Y ACCESIBLE"/>
    <s v="  Cdp 1 599 Fecha 02/06/2021 Valor 481,345,792; Cdp 2 636 Fecha 21/02/2022 Valor 240,672,896;"/>
    <s v="  Rp 1 777 Fecha 26/07/2021 Valor 481,345,792; Rp 2 640 Fecha 23/02/2022 Valor 240,672,896;"/>
    <x v="0"/>
    <s v=" 1 MODIFICACIÓN - ADICIÓN 23/02/2022 Valor 240672896 Plazo 0 Mes (es) 0 Dia (s); _x000d_2 MODIFICACIÓN - PRÓRROGA 13/04/2022 Valor 0 Plazo 1 Mes (es) 0 Dia (s); _x000d_"/>
    <x v="3"/>
    <x v="10"/>
    <x v="0"/>
    <x v="13"/>
    <s v="  "/>
    <x v="0"/>
    <s v="2028856 con fecha de expedicicon 24/02/2022 con fecha de aprobación 25/02/2022 de JMALUCELLI TRAVELERS SEGUROS S.A. y 2028857 con fecha de expedicicon 23/07/2021 con fecha de aprobación 27/07/2021 de JMALUCELLI TRAVELERS SEGUROS S.A. y 2028856 con fecha de expedicicon 12/04/2022 con fecha de aprobación 19/04/2022 de JMALUCELLI TRAVELERS SEGUROS S.A. y 2028856 con fecha de expedicicon 23/07/2021 con fecha de aprobación 27/07/2021 de JMALUCELLI TRAVELERS SEGUROS S.A."/>
    <s v="FDLSUMLIC 131-2021"/>
    <s v="72 Meses"/>
    <x v="0"/>
    <s v=""/>
    <s v="1. COORDINAR CON EL INTERVENTOR DEL CONTRATO EL DESARROLLO DE PROGRAMAS DE MANTENIMIENTO PREVENTIVO Y CORRECTIVO DE CADA UNA DE LAS MÁQUINAS Y VEHÍCULOS PESADOS OBJETO DEL CONTRATO._x000d__x000a_2. REALIZAR EL MANTENIMIENTO CORRECTIVO, PREVENTIVO, SUMINISTRAR LOS REPUESTOS, LUBRICANTES, ELEMENTOS DE FILTRACIÓN,ACCESORIOS, LLANTAS Y TODO EL MATERIAL QUE SE REQUIERA PARA EL MANTENIMIENTO DE LAS MÁQUINAS Y VEHÍCULOS PESADOS DENTRO DE LAS 24 HORAS SIGUIENTES A LA RECEPCIÓN DE LA SOLICITUD DEL RESPECTIVO SERVICIO._x000d__x000a_3. GARANTIZAR LA CALIDAD Y EL CORRECTO FUNCIONAMIENTO DE LOS REPUESTOS SUMINISTRADOS Y LA CALIDAD DE LOS SERVICIOS PRESTADOS._x000d__x000a_4. CONCERTAR CON EL INTERVENTOR COMO MÍNIMO UNA VISITA MENSUAL PARA REALIZAR REPARACIONES MENORES, REVISIÓN DE NIVELES DE FLUIDOS, ENGRASE DE MÁQUINAS, AJUSTE DE FRENOS, AJUSTES EN GENERAL E INSPECCIÓN DE FUNCIONAMIENTO DE LOS DIFERENTES SISTEMAS DE TODAS Y CADA UNA DE LAS MÁQUINAS Y VOLQUETAS DEL FONDO._x000d__x000a_5. SOMETER AL VISTO BUENO DEL INTERVENTOR LAS COTIZACIONES PREVIAS REQUERIDAS Y LOS SOPORTES DE LAS ÓRDENES DE PAGO._x000d__x000a_6. INFORMAR DE MANERA INMEDIATA CUALQUIER ANOMALÍA QUE SE PRESENTE EN EL DESARROLLO DE LA EJECUCIÓN DEL CONTRATO._x000d__x000a_7. EL PROPONENTE DEBE GARANTIZAR LA DISPONIBILIDAD PERMANENTEMENTE DE UN VEHÍCULO TIPO CARRO TALLER MODELO 2012 O SUPERIOR, EQUIPADO CON CAPACIDAD PARA MÍNIMO 2 PASAJEROS, CARGA DE HERRAMIENTA Y EQUIPO NECESARIO PARA LA ATENCIÓN DE CUALQUIER EVENTUALIDAD MECÁNICA DEL PARQUE AUTOMOTOR PESADO DEL FDRS EN LA ZONA URBANA DE BOGOTÁ Y EN LA LOCALIDAD (ZONA RURAL)._x000d__x000a_8. ELABORAR TODAS LAS ACTAS E INFORMES REQUERIDOS DE CONFORMIDAD CON LOS MODELOS Y FORMATOS QUE PARA TAL EFECTO SUMINISTRE EL FONDO DE DESARROLLO RURAL DE SUMAPAZ._x000d__x000a_9. EL CONTRATISTA DEBERÁ REALIZAR LAS REPARACIONES DE LA MAQUINARIA PESADA EN LO POSIBLE DIRECTAMENTE EN LA LOCALIDAD O EN EL LUGAR EN QUE SE ENCUENTREN LAS MÁQUINAS O VOLQUETAS CUANDO SEA REQUERIDO POR LA INTERVENTORÍA, DE OTRA MANERA EN LAS INSTALACIONES PRESENTADAS EN SU PROPUESTA._x000d__x000a_10. GARANTIZAR LA DISPONIBILIDAD PERMANENTE DEL PERSONAL MÍNIMO REQUERIDO PARA LA REALIZACIÓN DEL MANTENIMIENTO PREVENTIVO Y CORRECTIVO EN LA LOCALIDAD Y/O EN LOS TALLERES DEL CONTRATISTA._x000d__x000a_11. RESPONDER POR LA SEGURIDAD DE LAS MÁQUINAS Y VEHÍCULOS PESADOS ENTREGADOS PARA SU MANTENIMIENTO._x000d__x000a_12. LLEVAR A CABO LA PRESTACIÓN DEL SERVICIO DE CONFORMIDAD CON EL OBJETO DEL CONTRATO Y LAS CONDICIONES GENERALES ESTABLECIDAS EN LOS TÉRMINOS DE REFERENCIA._x000d__x000a_13. FACTURAR DE ACUERDO A LOS PRECIOS OFERTADOS EN EL ANEXO 9. ¿PROPUESTA ECONÓMICA - MENÚ MANTENIMIENTO PREVENTIVO Y CORRECTIVO PARA MAQUINARIA Y VEHÍCULOS PESADOS DE PROPIEDAD Y/O TENENCIA DEL FDRS¿, PRESENTADO EN SU PROPUESTA, CUYOS PRECIOS NO_x000d__x000a_PODRÁN MODIFICARSE QUEDANDO CONGELADOS DURANTE TODA LA VIGENCIA DEL CONTRATO. LOS PRECIOS DE LA MANO DE OBRA, REPUESTOS E INSUMOS QUE NO SE ENCUENTREN EN EL CUADRO ÍNDICE REPRESENTATIVO, NO PODRÁN EXCEDER EN NINGÚN CASO EL DE LOS CONSIGNADOS EN LAS LISTAS OFICIALES DE LOS CONCESIONARIOS Y TALLERES AUTORIZADOS O REPRESENTANTES DE_x000d__x000a_LAS MARCAS NACIONALES O EXTRANJERAS Y DEBERÁN SER PUESTOS A CONSIDERACIÓN DEL INTERVENTOR EXTERNO PARA SU APROBACIÓN QUIEN PARA TAL EFECTO REALIZARÁ LOS ESTUDIOS DE MERCADO QUE CONSIDERE PERTINENTES. SI EL VALOR OFERTADO POR EL CONTRATISTA ES SUPERIOR AL VALOR ESTABLECIDO POR EL INTERVENTOR, ÉSTE DEBERÁ ADOPTAR EL MENOR VALOR. ELFONDO SE RESERVA LA FACULTAD DE REALIZAR ALEATORIAMENTE CUANDO LO CONSIDERE NECESARIO, COTIZACIONES EN RELACIÓN CON LOS REPUESTOS Y/O SERVICIOS FACTURADOS POR EL CONTRATISTA. EN CASO DE QUE EL VALOR COTIZADO POR EL FONDO_x000d__x000a_TENGA UNA DIFERENCIA SUSTANCIAL CON EL VALOR PRESENTADO POR EL CONTRATISTA EN SU FACTURA, EL FONDO REQUERIRÁ AL_x000d__x000a_CONTRATISTA Y AL INTERVENTOR LOS DEBIDOS SOPORTES PARA LA JUSTIFICACIÓN DE DICHOS VALORES. EN CASO DE NO PRESENTARSE JUSTIFICACIÓN RAZONABLE, EL FONDO CANCELARÁ CON BASE EN LA COTIZACIÓN REALIZADA POR EL FONDO._x000d__x000a_"/>
    <x v="2"/>
    <s v=""/>
    <s v=" "/>
    <s v="  "/>
    <n v="0"/>
    <s v=" 1) CUMPLIMIENTO _x000d_2) CALIDAD DEL SERVICIO _x000d_3) CALIDAD Y CORRECTO FUNCIONAMIENTO _x000d_4) RESPONSABILIDAD CIVIL EXTRACONTRACTUAL _x000d_5) RESPONSABILIDAD CIVIL EXTRACONTRACTUAL _x000d_6) CUMPLIMIENTO _x000d_7) CALIDAD DEL SERVICIO _x000d_8) CALIDAD Y CORRECTO FUNCIONAMIENTO _x000d_9) SALARIOS Y/O PRESTACIONES SOCIALES _x000d_10) RESPONSABILIDAD CIVIL EXTRACONTRACTUAL _x000d_11) CUMPLIMIENTO _x000d_12) CALIDAD DEL SERVICIO _x000d_13) CALIDAD Y CORRECTO FUNCIONAMIENTO _x000d_14) SALARIOS Y/O PRESTACIONES SOCIALES _x000d_"/>
    <s v=" 1) 24/02/2022_ _x000d_2) 24/02/2022_ _x000d_3) 24/02/2022_ _x000d_4) 24/02/2022_ _x000d_5) 23/07/2021_ _x000d_6) 12/04/2022_ _x000d_7) 12/04/2022_ _x000d_8) 12/04/2022_ _x000d_9) 12/04/2022_ _x000d_10) 12/04/2022_ _x000d_11) 23/07/2021_ _x000d_12) 23/07/2021_ _x000d_13) 23/07/2021_ _x000d_14) 23/07/2021_ _x000d_"/>
    <s v=" 1) 18/10/2022_ _x000d_2) 18/10/2022_ _x000d_3) 18/10/2022_ _x000d_4) 17/04/2022_ _x000d_5) 22/03/2022_ _x000d_6) 22/05/2025_ _x000d_7) 22/11/2022_ _x000d_8) 22/11/2022_ _x000d_9) 22/05/2025_ _x000d_10) 22/05/2022_ _x000d_11) 22/09/2022_ _x000d_12) 22/09/2022_ _x000d_13) 22/09/2022_ _x000d_14) 22/03/2025_ _x000d_"/>
    <x v="8"/>
    <x v="9"/>
    <x v="0"/>
    <x v="0"/>
    <n v="481345792"/>
    <n v="0"/>
    <x v="0"/>
    <x v="1"/>
    <x v="0"/>
    <n v="12"/>
    <x v="2"/>
    <x v="0"/>
  </r>
  <r>
    <n v="37982"/>
    <n v="59421"/>
    <x v="0"/>
    <n v="171"/>
    <x v="0"/>
    <x v="0"/>
    <s v="El contrato que se pretende celebrar tendrá por objeto ¿Prestar los servicios profesionales para apoyar la ejecución de la meta Atender a 200 personas en estrategias de acceso a la justicia integral en la ciudad del proyecto 1683 de la Alcaldía Local de Sumapaz.¿"/>
    <d v="2021-07-23T00:00:00"/>
    <d v="2021-07-26T00:00:00"/>
    <d v="2022-01-26T00:00:00"/>
    <s v="VERONICA LUCIA CASTRO CHIGUAZAQUE"/>
    <n v="1016043437"/>
    <n v="33000000"/>
    <n v="0"/>
    <n v="33000000"/>
    <n v="5500000"/>
    <s v="6 mes(es)"/>
    <x v="2"/>
    <s v="3.3.1.16.03.48.1683"/>
    <x v="0"/>
    <x v="0"/>
    <x v="0"/>
    <x v="0"/>
    <x v="0"/>
    <x v="0"/>
    <x v="0"/>
    <x v="0"/>
    <x v="0"/>
    <x v="0"/>
    <s v="CARRERA 103 B # 16 B - 89"/>
    <s v=""/>
    <n v="1683"/>
    <s v="ACCESO A LA JUSTICIA"/>
    <s v="  Cdp 1 612 Fecha 29/06/2021 Valor 99,000,000;"/>
    <s v="  Rp 1 778 Fecha 26/07/2021 Valor 33,000,000;"/>
    <x v="1"/>
    <s v=" "/>
    <x v="0"/>
    <x v="1"/>
    <x v="0"/>
    <x v="1"/>
    <s v="  "/>
    <x v="0"/>
    <s v="21-46-101028040 con fecha de expedicicon 23/07/2021 con fecha de aprobación 23/07/2021 de SEGUROS DEL ESTADO"/>
    <n v="35739"/>
    <s v="17 Meses"/>
    <x v="0"/>
    <s v="1992-03-24 00:00:00.0"/>
    <s v="1._x0009_Diseñar una estrategia que involucre acciones que permitan el fortalecimiento de los mecanismos de justicia comunitaria. _x000a_2._x0009_Desarrollar procesos de sensibilización desde lo social a través de los cuales la comunidad mejore la confianza en la institucionalidad, que le permitan asumir su rol como sujetos de derechos y de esa forma generar mayor acercamiento con la institucional presente en el territorio._x000a_3._x0009_Adelantar con los principales sectores sociales, procesos que permitan la ar-ticulación entre estos sectores y la comunidad como estrategia para materia-lizar el derecho de acceso a la justicia._x000a_4._x0009_Tramitar y proyectar las respuestas a las acciones de tutela, Derechos de petición, memorandos, proposiciones y demás requerimientos sobre asuntos que deba conocer la Alcaldía Local._x000a_5._x0009_Previa delegación del alcalde local (e) participar en las reuniones, las mesas de trabajo, los eventos y/o actividades en las que se aborde el tema de justicia comunitaria, justicia en equidad y justicia de paz, convocadas por las diferentes entidades y sectores._x000a_6._x0009_Apoyar la recolección de información necesaria para dar respuesta a las solicitudes del cumplimiento de los planes de mejoramiento, rendición de cuentas de los dife-rentes entes de control, así como la participación y asistencia en los requerimientos de cada uno de estos entes._x000a_7._x0009_  Manejar el o los aplicativos de gestión documental de la entidad y el de ac-tuaciones administrativas realizando el correspondiente ingreso y seguimiento de correspondencia y actuaciones, de tal forma que se garantice la permanente actualización_x000a_8._x0009_  Las demás que le sean que sean inherentes al cumplimiento del objeto con-tractual y/o que le sean asignadas por el Alcalde Local."/>
    <x v="0"/>
    <s v=""/>
    <s v="VERONICA LUCIA"/>
    <s v="CASTRO  CHIGUAZUQUE"/>
    <n v="0"/>
    <s v=" 1) CALIDAD DEL SERVICIO _x000d_2) CUMPLIMIENTO _x000d_"/>
    <s v=" 1) 26/07/2021_ _x000d_2) 26/07/2021_ _x000d_"/>
    <s v=" 1) 26/07/2021_ _x000d_2) 26/07/2022_ _x000d_"/>
    <x v="0"/>
    <x v="0"/>
    <x v="0"/>
    <x v="0"/>
    <n v="99000000"/>
    <n v="66000000"/>
    <x v="0"/>
    <x v="2"/>
    <x v="0"/>
    <n v="26"/>
    <x v="0"/>
    <x v="0"/>
  </r>
  <r>
    <n v="38207"/>
    <n v="59525"/>
    <x v="0"/>
    <n v="172"/>
    <x v="0"/>
    <x v="0"/>
    <s v="El contrato que se pretende celebrar tendrá por objeto: ¿Prestar los servicios como Auxiliar Administrativo en la ejecución del Proyecto 1587 de la Alcaldía Local de Sumapaz.¿."/>
    <d v="2021-08-10T00:00:00"/>
    <d v="2021-08-11T00:00:00"/>
    <d v="2022-02-11T00:00:00"/>
    <s v="JUAN  SEBASTIAN MONTAÑEZ ROMERO"/>
    <n v="1022399769"/>
    <n v="15600000"/>
    <n v="0"/>
    <n v="15600000"/>
    <n v="2600000"/>
    <s v="6 mes(es)"/>
    <x v="2"/>
    <s v="3.3.1.16.01.17.1587"/>
    <x v="0"/>
    <x v="0"/>
    <x v="0"/>
    <x v="0"/>
    <x v="0"/>
    <x v="0"/>
    <x v="0"/>
    <x v="0"/>
    <x v="0"/>
    <x v="0"/>
    <s v="CALLE 12 C # 71 B - 40"/>
    <n v="2328659"/>
    <n v="1587"/>
    <s v="ACCESO Y SOSTENIMIENTO EN LA EDUCACIÓN SUPERIOR"/>
    <s v="  Cdp 1 619 Fecha 30/06/2021 Valor 15,600,000;"/>
    <s v="  Rp 1 794 Fecha 11/08/2021 Valor 15,600,000;"/>
    <x v="1"/>
    <s v=" "/>
    <x v="0"/>
    <x v="0"/>
    <x v="0"/>
    <x v="1"/>
    <s v="  "/>
    <x v="0"/>
    <s v="39047994000062164 con fecha de expedicicon 10/08/2021 con fecha de aprobación 10/08/2021 de ASEGURADORA SOLIDARIA DE COLOMBIA"/>
    <n v="35950"/>
    <s v="17 Meses"/>
    <x v="0"/>
    <s v="1995-01-06 00:00:00.0"/>
    <s v="Brindar apoyo administrativo en las actividades que se desarrollan en el Área de Gestión de Desarrollo Local, en los temas de la Gestión en los proyectos de educación._x000a_Apoyar en el manejo y actualización del aplicativo de correspondencia ORFEO en los temas de educación, realizando la distribución y el seguimiento de entradas y salidas de oficios y comunicaciones, de acuerdo con las instrucciones recibidas._x000a_Apoyar en la elaboración y actualización de manera periódica de una matriz que contenga la información actualizada de los beneficiarios del proyecto de educación superior, tales como modificaciones, pagos, informes, estado actual, entre otros._x000a_4._x0009_Recopilar la información requerida y apoyar el trámite de respuesta a los derechos de petición y demás requerimientos de la comunidad y de otras entidades que sean asignados al área._x000a_5._x0009_Apoyar en la elaboración de las actas de asistencia a comités, mesas de trabajo, comisiones, consejos, reuniones y demás espacios de participación en educación que sean convocados o desarrollados._x000a_6._x0009_Realizar acompañamiento, asistir en la preparación de los informes y apoyar el seguimiento en campo al servicio solidario realizado por parte de beneficiarios del programa_x000a_7._x0009_Las demás que demande la administración local que correspondan a la naturaleza del contrato y que sean necesarias para la consecución del fin del objeto contractual."/>
    <x v="0"/>
    <s v="sebasmon3@lve.com"/>
    <s v="JUAN  SEBASTIAN"/>
    <s v="MONTAÑEZ  ROMERO"/>
    <n v="0"/>
    <s v=" 1) CUMPLIMIENTO _x000d_2) CALIDAD DEL SERVICIO _x000d_"/>
    <s v=" 1) 10/08/2021_ _x000d_2) 10/08/2021_ _x000d_"/>
    <s v=" 1) 25/08/2021_ _x000d_2) 25/08/2022_ _x000d_"/>
    <x v="0"/>
    <x v="0"/>
    <x v="0"/>
    <x v="0"/>
    <n v="15600000"/>
    <n v="0"/>
    <x v="0"/>
    <x v="2"/>
    <x v="0"/>
    <n v="11"/>
    <x v="5"/>
    <x v="0"/>
  </r>
  <r>
    <n v="38150"/>
    <n v="59428"/>
    <x v="0"/>
    <n v="173"/>
    <x v="0"/>
    <x v="0"/>
    <s v="El contrato que se pretende celebrar tendrá por objeto: Prestar los servicios de apoyo administrativo al Área De Gestión De Desarrollo Local en los procesos relacionados con el proyecto de Inversión 1641"/>
    <d v="2021-08-04T00:00:00"/>
    <d v="2021-08-04T00:00:00"/>
    <d v="2022-02-04T00:00:00"/>
    <s v="GERALDINE YURANI RUBIANO RUBIANO"/>
    <n v="1010237047"/>
    <n v="23400000"/>
    <n v="0"/>
    <n v="23400000"/>
    <n v="3900000"/>
    <s v="6 mes(es)"/>
    <x v="2"/>
    <s v="3.3.1.16.01.6.1641"/>
    <x v="0"/>
    <x v="0"/>
    <x v="0"/>
    <x v="0"/>
    <x v="0"/>
    <x v="0"/>
    <x v="0"/>
    <x v="0"/>
    <x v="0"/>
    <x v="0"/>
    <s v="DIAGONAL 91 SUR # 141 - 55"/>
    <s v=""/>
    <n v="1641"/>
    <s v="ESTRATEGIAS DEL CUIDADO PARA CUIDADORAS, CUIDADORES Y A PERSONAS CON DISCAPACIDAD"/>
    <s v="  Cdp 1 613 Fecha 29/06/2021 Valor 23,400,000;"/>
    <s v="  Rp 1 791 Fecha 04/08/2021 Valor 23,400,000;"/>
    <x v="1"/>
    <s v=" "/>
    <x v="0"/>
    <x v="0"/>
    <x v="0"/>
    <x v="1"/>
    <s v="  "/>
    <x v="0"/>
    <s v="31256513 con fecha de expedicicon 04/08/2021 con fecha de aprobación 04/08/2021 de SURAMERICANA DE SEGUROS"/>
    <n v="35895"/>
    <s v="12 Meses"/>
    <x v="0"/>
    <s v="1997-11-29 00:00:00.0"/>
    <s v="1._x0009_Apoyar a los profesionales que van a formular y ejecutar la Meta de: ¿Vincular a 500 mujeres cuidadoras a estrategias de cuidado, de acuerdo con la Política Publica de Mujeres y Equidad de género¿.._x000a_2._x0009_Apoyar técnica y logísticamente a la ciudadanía para la participación en instancias, proyectos, y actividades locales, en vía de fortalecer procesos de participación, representación e incidencia en la dinámica a nivel local. _x000a_3._x0009_Brindar apoyo en la articulación entre las instancias de mujeres y de enfoques diferenciales, con las autoridades locales, a fin de visibilizar sus demandas y propuestas para garantizar el ejercicio de sus derechos._x000a_4._x0009_Participar en los procesos de información, sensibilización, formación o capacitación convocadas por el (la) supervisor (a) del mismo._x000d__x000a__x000a_5._x0009_Asistir a las reuniones a las que sea convocada para el adecuado cumplimiento del objeto del contrato. _x000a_6._x0009_Las demás que demande la administración local que corresponda a la naturaleza del contrato y que sean necesarias para la consecución del fin del objeto contractual. "/>
    <x v="0"/>
    <s v=""/>
    <s v="GERALDINE YURANI"/>
    <s v="RUBIANO  RUBIANO"/>
    <n v="0"/>
    <s v=" 1) CUMPLIMIENTO _x000d_2) CALIDAD DEL SERVICIO _x000d_"/>
    <s v=" 1) 04/08/2021_ _x000d_2) 04/08/2021_ _x000d_"/>
    <s v=" 1) 10/08/2022_ _x000d_2) 10/08/2022_ _x000d_"/>
    <x v="0"/>
    <x v="0"/>
    <x v="0"/>
    <x v="0"/>
    <n v="23400000"/>
    <n v="0"/>
    <x v="0"/>
    <x v="2"/>
    <x v="0"/>
    <n v="4"/>
    <x v="5"/>
    <x v="0"/>
  </r>
  <r>
    <n v="38213"/>
    <n v="60263"/>
    <x v="0"/>
    <n v="174"/>
    <x v="0"/>
    <x v="0"/>
    <s v="El contrato que se pretende celebrar tendrá por objeto: ¿Prestar los servicios profesionales para apoyar la administración y operación de los Centros de Conectividad Campesina, de la Localidad de Sumapaz, del Proyecto 1692¿."/>
    <d v="2021-08-10T00:00:00"/>
    <d v="2021-08-11T00:00:00"/>
    <d v="2022-01-11T00:00:00"/>
    <s v="CLARA LEONOR CABRERA "/>
    <n v="52215660"/>
    <n v="21825000"/>
    <n v="0"/>
    <n v="21825000"/>
    <n v="4365000"/>
    <s v="5 mes(es)"/>
    <x v="2"/>
    <s v="3.3.1.16.05.54.1692"/>
    <x v="0"/>
    <x v="0"/>
    <x v="0"/>
    <x v="0"/>
    <x v="0"/>
    <x v="0"/>
    <x v="0"/>
    <x v="0"/>
    <x v="0"/>
    <x v="0"/>
    <s v="CALLE 1 H # 23 A - 5"/>
    <n v="3331296"/>
    <n v="1692"/>
    <s v="CONECTIVIDAD Y REDES DE COMUNICACIÓN"/>
    <s v="  Cdp 1 634 Fecha 04/08/2021 Valor 21,825,000;"/>
    <s v="  Rp 1 795 Fecha 11/08/2021 Valor 21,825,000;"/>
    <x v="1"/>
    <s v=" "/>
    <x v="0"/>
    <x v="1"/>
    <x v="0"/>
    <x v="1"/>
    <s v="  "/>
    <x v="0"/>
    <s v="1744101192077 con fecha de expedicicon 11/08/2021 con fecha de aprobación 11/08/2021 de SEGUROS DEL ESTADO"/>
    <n v="35956"/>
    <s v="16 Meses"/>
    <x v="0"/>
    <s v="1977-04-16 00:00:00.0"/>
    <s v="1._x0009_Gestionar la apertura y cierre de los Centros de Conectividad Campesina, de conformidad con las necesidades de la Alcaldía Local._x000a_2._x0009_Hacer seguimiento bimensual al inventario de los insumos y/o elementos que hacen parte del proyecto de Inversión ¿Conectividad y redes de comunicación¿._x000a_3._x0009_Recibir las diferentes solicitudes que presenten los auxiliares que operativizan la prestación de los servicios en los Centros de Conectividad Campesina, con el fin de tramitar su solución oportuna._x000a_4._x0009_Escalar los casos de soporte técnico vía correo electrónico o llamada telefónica al grupo de Help Desk y/o el personal encargado de la ejecución de la prestación del servicio, según la prioridad asignada._x000a_5._x0009_Consolidar mensualmente tanto la información entregada por los auxiliares de cada Centro de Conectividad Campesina, con el fin de realizar los diferentes reportes requeridos por la alcaldía local como de las solicitudes de insumos para la correcta ejecución del contrato._x000a_6._x0009_Asistir a las diferentes reuniones de entendimiento, aclaraciones y seguimiento que sean realizadas por las partes del contrato._x000a_7._x0009_Atender todas las solicitudes de informes y demás realizadas por la supervisión del contrato por parte del FDRS._x000a_8._x0009_Reportar al apoyo a la supervisión del contrato cualquier falla presentada en hardware o software de los equipos tecnológicos o bienes muebles que se encuentran en los Centros de Conectividad Campesina._x000a_9._x0009_Las demás que se le asignen y que surjan de la naturaleza del Contrato."/>
    <x v="0"/>
    <s v=""/>
    <s v="CLARA LEONOR"/>
    <s v="CABRERA  "/>
    <n v="0"/>
    <s v=" 1) CALIDAD DEL SERVICIO _x000d_2) CUMPLIMIENTO _x000d_"/>
    <s v=" 1) 11/08/2021_ _x000d_2) 11/08/2021_ _x000d_"/>
    <s v=" 1) 15/07/2022_ _x000d_2) 15/07/2022_ _x000d_"/>
    <x v="0"/>
    <x v="0"/>
    <x v="0"/>
    <x v="0"/>
    <n v="21825000"/>
    <n v="0"/>
    <x v="0"/>
    <x v="2"/>
    <x v="0"/>
    <n v="11"/>
    <x v="0"/>
    <x v="0"/>
  </r>
  <r>
    <n v="38375"/>
    <n v="60912"/>
    <x v="0"/>
    <n v="175"/>
    <x v="4"/>
    <x v="3"/>
    <s v="El Contrato que se pretende celebrar, tendrá por objeto: ¿GARANTIZAR EL DERECHO A LAS COMUNICACIONES, MEDIANTE LA OPERACIÓN DE LOS CINCO (5) CENTROS DE CONECTIVIDAD CAMPESINA EXISTENTES  Y LA APERTURA  DE UNO (1) NUEVO EN ( TUNAL ALTO ) Y UNA SOLUCION WIFI EN LA LOCALIDAD DE SUMAPAZ¿."/>
    <d v="2021-08-20T00:00:00"/>
    <d v="2021-08-24T00:00:00"/>
    <d v="2022-03-23T00:00:00"/>
    <s v="EMPRESA DE TELECOMUNICACIONES DE BOGOTA SA ESP"/>
    <n v="899999115"/>
    <n v="393603818"/>
    <n v="167166748"/>
    <n v="560770566"/>
    <n v="78720764"/>
    <s v="5 mes(es)"/>
    <x v="5"/>
    <s v="3.3.1.16.05.54.1692"/>
    <x v="0"/>
    <x v="0"/>
    <x v="0"/>
    <x v="0"/>
    <x v="1"/>
    <x v="0"/>
    <x v="0"/>
    <x v="0"/>
    <x v="0"/>
    <x v="0"/>
    <s v="CARRERA 8 # 20 - 56"/>
    <s v=""/>
    <n v="1692"/>
    <s v="CONECTIVIDAD Y REDES DE COMUNICACIÓN"/>
    <s v="  Cdp 1 640 Fecha 10/08/2021 Valor 393,603,818; Cdp 2 652 Fecha 23/03/2022 Valor 83,583,374; Cdp 3 159 Fecha 21/01/2022 Valor 83,583,374;"/>
    <s v="  Rp 1 797 Fecha 20/08/2021 Valor 393,603,818; Rp 2 672 Fecha 24/03/2022 Valor 83,583,374; Rp 3 63 Fecha 21/01/2022 Valor 83,583,374;"/>
    <x v="2"/>
    <s v=" 1 MODIFICACIÓN - ADICIÓN Y PRÓRROGA 22/01/2022 Valor 83583374 Plazo 2 Mes (es) 0 Dia (s); _x000d_2 MODIFICACIÓN - ADICIÓN Y PRÓRROGA 24/03/2022 Valor 83583374 Plazo 2 Mes (es) 0 Dia (s); _x000d_"/>
    <x v="2"/>
    <x v="11"/>
    <x v="1"/>
    <x v="13"/>
    <s v="  "/>
    <x v="0"/>
    <s v="360-47-994000022977 con fecha de expedicicon 20/08/2021 con fecha de aprobación 23/08/2021 de ASEGURADORA SOLIDARIA DE COLOMBIA y 360 47 994000022977 con fecha de expedicicon 29/03/2022 con fecha de aprobación 29/03/2022 de ASEGURADORA SOLIDARIA DE COLOMBIA y 994000022977 con fecha de expedicicon 31/01/2022 con fecha de aprobación 02/02/2022 de ASEGURADORA SOLIDARIA DE COLOMBIA"/>
    <n v="36107"/>
    <s v="190.1 Meses"/>
    <x v="0"/>
    <s v=""/>
    <s v="1._x0009_GARANTIZAR EL ENLACE SATELITAL CON ANCHO DE BANDA DE 8M/4M PARA CADA UNO DE LOS CENTROS DE CONECTIVIDAD CAMPESINA UBICADOS EN NAZARETH, BETANIA, SAN JUAN, LA UNIÓN , GRANADA Y TUNAL ALTO. _x000d__x000a_2._x0009_GARANTIZAR WIFI ADMINISTRADO, CON LIMITE DE ANCHO DE BANDA A 3MBPS Y CON RESTRICCIÓN DE ACCESO A PAGINAS WEB. PARA CADA UNO DE LOS CENTROS DE CONECTIVIDAD CAMPESINA UBICADOS EN NAZARETH, BETANIA, SAN JUAN, LA UNIÓN , GRANADA Y TUNAL ALTO. _x000d__x000a_3._x0009_GARANTIZAR QUE LA SOLUCIÓN WIFI, CON LIMITE DE ANCHO DE BANDA A 6M/3M  Y CON RESTRICCIÓN DE ACCESO A PAGINAS WEB._x000d__x000a_4._x0009_GARANTIZAR EL MANTENIMIENTO CORRECTIVO DE ACUERDO A LOS NUMERALES 2.5  MANTENIMIENTO  CORRECTIVO Y SUMINISTRO DE REPUESTOS , NOMBRADO EN EL ESTUDIO PREVIO, DURANTE LA VIGENCIA DEL CONTRATO, LA CUAL DEBE ESTAR APROBADO POR EL SUPERVISOR DEL CONTRATO DESIGNADO POR EL FONDO DE DESARROLLO RURAL DE SUMAPAZ. _x000d__x000a_5._x0009_PRESENTAR UN INFORME FÍSICO MENSUAL EN EL FORMATO SUMINISTRADO POR EL FDR-SUMAPAZ, EL CUAL DEBE CONTENER LA TOTALIDAD DE LAS OBLIGACIONES ESPECÍFICAS CON SU RESPECTIVO SOPORTE DE CUMPLIMIENTO POR DESARROLLO DE LOS MANTENIMIENTOS DEMÁS ACTIVIDADES PROPIAS DEL OBJETO DEL CONTRATO LAS CUALES SE ENCUENTRAN DESCRITAS EN EL ESTUDIO PREVIO._x000d__x000a_6._x0009_REALIZAR SOCIALIZACIÓN DE CADA UNO DE LOS CENTROS DE CONECTIVIDAD CAMPESINA EN LA VEREDA O CORREDURÍA AL INICIO DEL CONTRATO , DANDO A CONOCER LOS BENEFICIOS QUE TENDRÁ LA COMUNIDAD AL UTILIZARLOS , PARA LO CUAL LO PODRÁ REALIZAR BAJO CUALQUIER MEDIO DE COMUNICACIÓN ._x000d__x000a_7._x0009_SE PODRÁ UTILIZAR EL VALOR ASIGNADO EN CADA BOLSA PARA CUBRIR LA NECESIDAD DE OTRA BOLSA SIN QUE AFECTE LA EJECUCIÓN CONTRACTUAL._x000d__x000a_8._x0009_TRAMITAR CON LOS ADMINISTRADORES O PROPIETARIOS EN DONDE SE ENCUENTREN UBICADOS LOS CENTROS DE CONECTIVIDAD CAMPESINA LOS ARREGLOS LOCATIVOS  QUE SE SEAN NECESARIOS PARA SU BUEN FUNCIONAMIENTO._x000d__x000a_"/>
    <x v="2"/>
    <s v=""/>
    <s v=" "/>
    <s v="  "/>
    <n v="0"/>
    <s v=" 1) CUMPLIMIENTO _x000d_2) CALIDAD DEL SERVICIO _x000d_3) CUMPLIMIENTO _x000d_4) CUMPLIMIENTO _x000d_5) CALIDAD DEL SERVICIO _x000d_"/>
    <s v=" 1) 20/08/2021_ _x000d_2) 20/08/2021_ _x000d_3) 29/03/2022_ _x000d_4) 31/01/2022_ _x000d_5) 31/01/2022_ _x000d_"/>
    <s v=" 1) 20/07/2022_ _x000d_2) 20/07/2022_ _x000d_3) 29/03/2022_ _x000d_4) 23/09/2022_ _x000d_5) 23/09/2022_ _x000d_"/>
    <x v="4"/>
    <x v="5"/>
    <x v="0"/>
    <x v="0"/>
    <n v="393603818"/>
    <n v="0"/>
    <x v="0"/>
    <x v="2"/>
    <x v="0"/>
    <n v="23"/>
    <x v="9"/>
    <x v="0"/>
  </r>
  <r>
    <n v="38196"/>
    <n v="59849"/>
    <x v="0"/>
    <n v="176"/>
    <x v="6"/>
    <x v="6"/>
    <s v="¿REALIZAR LA INTERVENTORIA TECNICA, ADMINISTRATIVA, FINANCIERA, JURÍDICA Y AMBIENTAL AL CONTRATO DERIVADO DE LA LICITACION PÚBLICA N° FDRS-LP-131-2021, QUE TENDRÁ POR OBJETO ¿PRESTACIÓN DEL SERVICIO DE MANTENIMIENTO DE LA MAQUINARIA Y VEHICULOS PESADOS DE PROPIEDAD,_x000d__x000a_GUARDA Y/O TENENCIA DEL FONDO DE DESARROLLO RURAL DE SUMAPAZ CON_x000d__x000a_SUMINISTRO DE REPUESTOS, LLANTAS, INSUMOS, ACCESORIOS Y MANO DE OBRA¿"/>
    <d v="2021-08-09T00:00:00"/>
    <d v="2021-08-11T00:00:00"/>
    <d v="2022-05-12T00:00:00"/>
    <s v="JAVIER  ENRIQUE BUITRAGO  GOMEZ"/>
    <n v="3096924"/>
    <n v="48000000"/>
    <n v="5950413"/>
    <n v="53950413"/>
    <n v="5950413"/>
    <s v="8 mes(es), 2 día(s)"/>
    <x v="1"/>
    <s v="3.3.1.16.04.49.1688"/>
    <x v="1"/>
    <x v="0"/>
    <x v="1"/>
    <x v="0"/>
    <x v="0"/>
    <x v="0"/>
    <x v="0"/>
    <x v="0"/>
    <x v="0"/>
    <x v="0"/>
    <s v="CARRERA 49 A # 145 A - 71"/>
    <s v=""/>
    <n v="1688"/>
    <s v="MOVILIDAD SEGURA, SOSTENIBLE Y ACCESIBLE"/>
    <s v="  Cdp 1 610 Fecha 28/06/2021 Valor 48,000,000; Cdp 2 657 Fecha 08/04/2022 Valor 5,950,413;"/>
    <s v="  Rp 1 793 Fecha 11/08/2021 Valor 48,000,000; Rp 2 686 Fecha 11/04/2022 Valor 5,950,413;"/>
    <x v="0"/>
    <s v=" 1 MODIFICACIÓN - ADICIÓN Y PRÓRROGA 08/04/2022 Valor 5950413 Plazo 1 Mes (es) 0 Dia (s); _x000d_"/>
    <x v="0"/>
    <x v="4"/>
    <x v="0"/>
    <x v="1"/>
    <s v="  "/>
    <x v="0"/>
    <s v="CBC-100029972 con fecha de expedicicon 11/04/2022 con fecha de aprobación 11/04/2022 de MUNDIAL DE SEGUROS y CBC-100029972 con fecha de expedicicon 11/08/2021 con fecha de aprobación 11/08/2021 de MUNDIAL DE SEGUROS y CBC-10004040 con fecha de expedicicon 11/08/2021 con fecha de aprobación 11/08/2021 de MUNDIAL DE SEGUROS"/>
    <s v="FDLSUMCM 141-2021"/>
    <s v="26.1 Meses"/>
    <x v="0"/>
    <s v="1980-11-02 00:00:00.0"/>
    <s v="1. CONOCER EL PROYECTO, LOS ESTUDIOS PREVIOS, LOS PLIEGOS DE CONDICIONES, LA PROPUESTA PRESENTADA POR EL CONTRATISTA, EL CONTRATO OBJETO DE INTERVENTORÍA, ASÍ COMO LAS NORMAS, PROCEDIMIENTOS INTERNOS DE LA ENTIDAD Y LA NORMATIVIDAD VIGENTE SOBRE CONTRATACIÓN ESTATAL._x000d__x000a_2. VELAR Y GARANTIZAR QUE EL CONTRATISTA DE MANTENIMIENTO DE MAQUINARIA Y VEHÍCULOS PESADOS DE PROPIEDAD, GUARDA Y/O TENENCIA DEL FDRS, CUMPLA CON LAS OBLIGACIONES CONTRAÍDAS Y EJECUTE EL CONTRATO DE ACUERDO CON LAS EXIGENCIAS DEL PLIEGO DE CONDICIONES Y LA PROPUESTA PRESENTADA._x000d__x000a_3. GARANTIZAR QUE SE PRESTE EL SERVICIO DE MANTENIMIENTO PREVENTIVO Y CORRECTIVO AL PARQUE AUTOMOTOR DE PROPIEDAD, GUARDA Y/O TENENCIA DEL FDRS Y DE LOS DEMÁS QUE EL FONDO ADQUIERA O POSEA LEGALMENTE DURANTE EL PLAZO DE EJECUCIÓN DE MANERA QUE SE GARANTICE LA CORRECTA OPERACIÓN Y CONSERVACIÓN DEL MISMO. LOS EQUIPOS_x000d__x000a_OBJETO DE LOS SERVICIOS A CONTRATAR QUE SON LOS ESTIPULADOS EN EL ESTUDIO PREVIO._x000d__x000a_4. FORMULAR AL CONTRATISTA LAS OBSERVACIONES NECESARIAS Y EMITIR LOS CONCEPTOS TÉCNICOS QUE LE SEAN SOLICITADOS PARA EL ADECUADO DESARROLLO DEL CONTRATO._x000d__x000a_5. ACOMPAÑAR PERSONALMENTE TODAS Y CADA UNA DE LAS VISITAS TÉCNICAS DE DIAGNÓSTICO, MANTENIMIENTO Y/O REPARACIÓN QUE EL CONTRATISTA DE MANTENIMIENTO DE MAQUINARIA Y VEHÍCULOS PESADOS REALICE EN LA LOCALIDAD DE SUMAPAZ, ASÍ COMO LAS INTERVENCIONES QUE SE REALICEN A LOS EQUIPOS EN LOS TALLERES DEL MISMO O LAS SEDES QUE_x000d__x000a_PARA TAL EFECTO SE DISPONGA._x000d__x000a_6. CON BASE EN LAS SOLICITUDES DE SERVICIOS DE MANTENIMIENTO REALIZADAS POR EL OPERADOR DE MAQUINARIA Y VEHÍCULOS PESADOS, AUTORIZAR AL CONTRATISTA DE MANTENIMIENTO EL DESPLAZAMIENTO DE LOS TÉCNICOS HASTA EL SITIO DONDE SE ENCUENTREN LAS MÁQUINAS OBJETO DE INTERVENCIÓN._x000d__x000a_7. CONCEPTUAR Y APROBAR O RECHAZAR POR ESCRITO LAS SOLICITUDES QUE PRESENTE EL CONTRATISTA OBJETO DE INTERVENTORÍA PARA LOS TRASLADOS DE MAQUINARIA PESADA DESDE SU SITIO DE OPERACIÓN HASTA LOS TALLERES DEL MISMO._x000d__x000a_8. APROBAR POR ESCRITO EL DIAGNÓSTICO QUE REALICE EL CONTRATISTA DE MANTENIMIENTO DE MAQUINARIA Y VEHÍCULOS PESADOS PARA LA REALIZACIÓN DE LOS TRABAJOS RESPECTIVOS Y ORDENAR LA REALIZACIÓN DE LOS MISMOS. DE IGUAL FORMA, AUTORIZAR EL SUMINISTRO DE LOS REPUESTOS E INSUMOS ESTRICTAMENTE REQUERIDOS._x000d__x000a_9. VERIFICAR Y CERTIFICAR QUE LOS REPUESTOS E INSUMOS SUMINISTRADOS POR EL CONTRATISTA OBJETO DE INTERVENTORÍA EN EJECUCIÓN DE LAS OBLIGACIONES DE SU CONTRATO, SEAN NUEVOS, ORIGINALES Y EN EL CASO DE SER HOMOLOGADOS DE LA MÁS ALTA CALIDAD POSIBLE, ASÍ MISMO QUE SEAN INSTALADOS EN LOS EQUIPOS DE PROPIEDAD, GUARDA Y O TENENCIA DEL FDRS._x000d__x000a_10. CONTROLAR Y HACER EFECTIVAS LAS GARANTÍAS TÉCNICAS QUE DEBA BRINDAR EL CONTRATISTA DE MANTENIMIENTO DE MAQUINARIA Y VEHÍCULOS PESADOS EN LOS CASOS EN QUE SEA NECESARIO B) ADMINISTRATIVAS. - SON LAS ACCIONES QUE DEBE ADELANTAR EL INTERVENTOR PARA GARANTIZAR EL CUMPLIMIENTO DE LAS CLÁUSULAS_x000d__x000a_DEL CONTRATO, ASÍ COMO EL CUMPLIMIENTO DE LA NORMATIVIDAD APLICABLE AL MISMO._x000d__x000a_1. REVISAR Y APROBAR, PREVIO VISTO BUENO DE LA ALCALDÍA LOCAL DE SUMAPAZ, EL PLAN DE TRABAJO Y EL CRONOGRAMA DE ACTIVIDADES PRESENTADAS POR EL CONTRATISTA OBJETO DE LA INTERVENTORÍA._x000d__x000a_2. ESTUDIAR, SUPERVISAR, RECOMENDAR Y APROBAR LOS PROCEDIMIENTOS Y DOCUMENTOS ELABORADOS POR EL CONTRATISTA PARA EL DESARROLLO DEL CONTRATO OBJETO DE LA INTERVENTORÍA._x000d__x000a_3. ELABORAR Y FIRMAR CONJUNTAMENTE CON EL CONTRATISTA LA DOCUMENTACIÓN SOPORTE DE LOS INFORMES Y LAS ACTAS QUE DEMANDE LA CORRECTA EJECUCIÓN Y DESARROLLO DEL CONTRATO OBJETO DE INTERVENTORÍA, COMO: HOJAS RECORD, DIAGNÓSTICOS, ORDENES DE TRABAJO, PROGRAMACIONES, ACTAS DE REUNIÓN, ACTAS DE AVANCE, ACTAS DE SUSPENSIÓN, ACTAS_x000d__x000a_DE REANUDACIÓN, ACTAS DE ENTREGA Y RECIBIDO A SATISFACCIÓN, ACTAS DE LIQUIDACIÓN Y LOS DOCUMENTOS QUE SE_x000d__x000a_CONSIDEREN NECESARIOS._x000d__x000a_4. CONSTATAR LA VIGENCIA DE LAS GARANTÍAS, DE TAL FORMA QUE SE ESTÉ CUMPLIENDO CON LO SOLICITADO._x000d__x000a_"/>
    <x v="0"/>
    <s v=""/>
    <s v="JAVIER  ENRIQUE"/>
    <s v="BUITRAGO   GOMEZ"/>
    <n v="3213736984"/>
    <s v=" 1) CUMPLIMIENTO _x000d_2) SALARIOS Y/O PRESTACIONES SOCIALES _x000d_3) CALIDAD DEL SERVICIO _x000d_4) RESPONSABILIDAD CIVIL EXTRACONTRACTUAL _x000d_5) CUMPLIMIENTO _x000d_6) SALARIOS Y/O PRESTACIONES SOCIALES _x000d_7) CALIDAD DEL SERVICIO _x000d_8) RESPONSABILIDAD CIVIL EXTRACONTRACTUAL _x000d_"/>
    <s v=" 1) 11/04/2022_ _x000d_2) 11/04/2022_ _x000d_3) 11/04/2022_ _x000d_4) 19/04/2022_ _x000d_5) 11/08/2021_ _x000d_6) 11/08/2021_ _x000d_7) 11/08/2021_ _x000d_8) 11/08/2021_ _x000d_"/>
    <s v=" 1) 15/11/2022_ _x000d_2) 15/05/2025_ _x000d_3) 15/11/2022_ _x000d_4) 15/05/2022_ _x000d_5) 15/10/2022_ _x000d_6) 15/04/2025_ _x000d_7) 15/10/2022_ _x000d_8) 15/04/2022_ _x000d_"/>
    <x v="0"/>
    <x v="0"/>
    <x v="0"/>
    <x v="0"/>
    <n v="48000000"/>
    <n v="0"/>
    <x v="0"/>
    <x v="1"/>
    <x v="0"/>
    <n v="12"/>
    <x v="2"/>
    <x v="0"/>
  </r>
  <r>
    <n v="38385"/>
    <n v="60262"/>
    <x v="0"/>
    <n v="177"/>
    <x v="0"/>
    <x v="0"/>
    <s v="El contrato que se pretende celebrar tendrá por objeto: ¿Prestar sus servicios como Auxiliar Administrativo para operativizar los Centros de Conectividad Campesina de la Localidad de Sumapaz, del Proyecto 1692¿."/>
    <d v="2021-08-20T00:00:00"/>
    <d v="2021-08-24T00:00:00"/>
    <d v="2022-01-24T00:00:00"/>
    <s v="NESTOR  VILLALBA BAQUERO"/>
    <n v="1022965898"/>
    <n v="13000000"/>
    <n v="0"/>
    <n v="13000000"/>
    <n v="2600000"/>
    <s v="5 mes(es)"/>
    <x v="2"/>
    <s v="3.3.1.16.05.54.1692"/>
    <x v="0"/>
    <x v="0"/>
    <x v="0"/>
    <x v="0"/>
    <x v="0"/>
    <x v="0"/>
    <x v="0"/>
    <x v="0"/>
    <x v="0"/>
    <x v="0"/>
    <s v="CARRERA 4 A # 93 - 5 SUR"/>
    <s v=""/>
    <n v="1692"/>
    <s v="CONECTIVIDAD Y REDES DE COMUNICACIÓN"/>
    <s v="  Cdp 1 639 Fecha 10/08/2021 Valor 78,000,000;"/>
    <s v="  Rp 1 801 Fecha 23/08/2021 Valor 13,000,000;"/>
    <x v="1"/>
    <s v=" "/>
    <x v="0"/>
    <x v="0"/>
    <x v="0"/>
    <x v="0"/>
    <s v="  "/>
    <x v="0"/>
    <s v="31405263 con fecha de expedicicon 20/08/2021 con fecha de aprobación 24/08/2021 de SURAMERICANA DE SEGUROS"/>
    <n v="36115"/>
    <s v="16 Meses"/>
    <x v="0"/>
    <s v="1990-08-15 00:00:00.0"/>
    <s v="1._x0009_Brindar apoyo a los usuarios en el uso de los servicios prestados en los Centros de Conectividad, de conformidad con la capacitación propuesta por el líder del grupo, llevando el registro diario de la formación impartida a cada uno de ellos._x000a_2._x0009_Llevar un registro (Planillas) y control de asistencia diario (Franja Libre ¿Internet¿) del número de personas que visitan el Centro de Conectividad, que serán entregadas en original y en medio magnético (escaneadas) en todos y cada uno de los informes mensuales.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que deberán ser diligenciadas de manera mensual a por lo menos cinco -5- personas/ beneficiarios. Estos instrumentos de recolección de información deberán ser digitalizados y entregados mensualmente al líder de grupo.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_x000a_7._x0009_Apoyar en las visitas de mantenimiento preventivo o correctivo de los equipos de comunicaciones realizadas por el personal de ETB._x000a_8._x0009_Reportar al líder cualquier falla presentada en hardware o software de los equipos tecnológicos o muebles._x000a_9._x0009_Las demás que se le asignen y que surjan de la naturaleza del Contrato."/>
    <x v="0"/>
    <s v=""/>
    <s v="NESTOR "/>
    <s v="VILLALBA  BAQUERO"/>
    <n v="0"/>
    <s v=" 1) CALIDAD DEL SERVICIO _x000d_2) CUMPLIMIENTO _x000d_"/>
    <s v=" 1) 20/08/2021_ _x000d_2) 20/08/2021_ _x000d_"/>
    <s v=" 1) 05/08/2022_ _x000d_2) 05/08/2022_ _x000d_"/>
    <x v="0"/>
    <x v="0"/>
    <x v="0"/>
    <x v="0"/>
    <n v="78000000"/>
    <n v="65000000"/>
    <x v="0"/>
    <x v="2"/>
    <x v="0"/>
    <n v="24"/>
    <x v="0"/>
    <x v="0"/>
  </r>
  <r>
    <n v="38386"/>
    <n v="60262"/>
    <x v="0"/>
    <n v="178"/>
    <x v="0"/>
    <x v="0"/>
    <s v="El contrato que se pretende celebrar tendrá por objeto: ¿Prestar sus servicios como Auxiliar Administrativo para operativizar los Centros de Conectividad Campesina de la Localidad de Sumapaz, del Proyecto 1692¿."/>
    <d v="2021-08-20T00:00:00"/>
    <d v="2021-08-24T00:00:00"/>
    <d v="2022-01-24T00:00:00"/>
    <s v="YURI ALEJANDRA MOLINA GARCIA"/>
    <n v="1023022723"/>
    <n v="13000000"/>
    <n v="0"/>
    <n v="13000000"/>
    <n v="2600000"/>
    <s v="5 mes(es)"/>
    <x v="2"/>
    <s v="3.3.1.16.05.54.1692"/>
    <x v="0"/>
    <x v="0"/>
    <x v="0"/>
    <x v="0"/>
    <x v="0"/>
    <x v="0"/>
    <x v="0"/>
    <x v="0"/>
    <x v="0"/>
    <x v="0"/>
    <s v="CALLE 70 SUR # 3 A - 40"/>
    <s v=""/>
    <n v="1692"/>
    <s v="CONECTIVIDAD Y REDES DE COMUNICACIÓN"/>
    <s v="  Cdp 1 639 Fecha 10/08/2021 Valor 78,000,000;"/>
    <s v="  Rp 1 800 Fecha 23/08/2021 Valor 13,000,000;"/>
    <x v="1"/>
    <s v=" "/>
    <x v="0"/>
    <x v="0"/>
    <x v="0"/>
    <x v="0"/>
    <s v="  "/>
    <x v="0"/>
    <s v="31407831 con fecha de expedicicon 20/08/2021 con fecha de aprobación 24/08/2021 de SURAMERICANA DE SEGUROS"/>
    <n v="36116"/>
    <s v="16 Meses"/>
    <x v="0"/>
    <s v="1997-07-25 00:00:00.0"/>
    <s v="1._x0009_Brindar apoyo a los usuarios en el uso de los servicios prestados en los Centros de Conectividad, de conformidad con la capacitación propuesta por el líder del grupo, llevando el registro diario de la formación impartida a cada uno de ellos._x000a_2._x0009_Llevar un registro (Planillas) y control de asistencia diario (Franja Libre ¿Internet¿) del número de personas que visitan el Centro de Conectividad, que serán entregadas en original y en medio magnético (escaneadas) en todos y cada uno de los informes mensuales.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que deberán ser diligenciadas de manera mensual a por lo menos cinco -5- personas/ beneficiarios. Estos instrumentos de recolección de información deberán ser digitalizados y entregados mensualmente al líder de grupo.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_x000a_7._x0009_Apoyar en las visitas de mantenimiento preventivo o correctivo de los equipos de comunicaciones realizadas por el personal de ETB._x000a_8._x0009_Reportar al líder cualquier falla presentada en hardware o software de los equipos tecnológicos o muebles._x000a_9._x0009_Las demás que se le asignen y que surjan de la naturaleza del Contrato."/>
    <x v="0"/>
    <s v=""/>
    <s v="YURI ALEJANDRA"/>
    <s v="MOLINA  GARCIA"/>
    <n v="0"/>
    <s v=" 1) CALIDAD DEL SERVICIO _x000d_2) CUMPLIMIENTO _x000d_"/>
    <s v=" 1) 20/08/2021_ _x000d_2) 20/08/2021_ _x000d_"/>
    <s v=" 1) 05/08/2022_ _x000d_2) 05/08/2022_ _x000d_"/>
    <x v="0"/>
    <x v="0"/>
    <x v="0"/>
    <x v="0"/>
    <n v="78000000"/>
    <n v="65000000"/>
    <x v="0"/>
    <x v="2"/>
    <x v="0"/>
    <n v="24"/>
    <x v="0"/>
    <x v="0"/>
  </r>
  <r>
    <n v="38387"/>
    <n v="60262"/>
    <x v="0"/>
    <n v="179"/>
    <x v="0"/>
    <x v="0"/>
    <s v="El contrato que se pretende celebrar tendrá por objeto: ¿Prestar sus servicios como Auxiliar Administrativo para operativizar los Centros de Conectividad Campesina de la Localidad de Sumapaz, del Proyecto 1692¿."/>
    <d v="2021-08-20T00:00:00"/>
    <d v="2021-08-24T00:00:00"/>
    <d v="2022-01-24T00:00:00"/>
    <s v="GLORIA YINET RIVEROS ESPINOSA"/>
    <n v="1023001200"/>
    <n v="13000000"/>
    <n v="0"/>
    <n v="13000000"/>
    <n v="2600000"/>
    <s v="5 mes(es)"/>
    <x v="2"/>
    <s v="3.3.1.16.05.54.1692"/>
    <x v="0"/>
    <x v="0"/>
    <x v="0"/>
    <x v="0"/>
    <x v="0"/>
    <x v="0"/>
    <x v="0"/>
    <x v="0"/>
    <x v="0"/>
    <x v="0"/>
    <s v="CALLE 9 A # 73 D - 50 SUR"/>
    <s v=""/>
    <n v="1692"/>
    <s v="CONECTIVIDAD Y REDES DE COMUNICACIÓN"/>
    <s v="  Cdp 1 639 Fecha 10/08/2021 Valor 78,000,000;"/>
    <s v="  Rp 1 798 Fecha 23/08/2021 Valor 13,000,000;"/>
    <x v="1"/>
    <s v=" "/>
    <x v="0"/>
    <x v="0"/>
    <x v="0"/>
    <x v="0"/>
    <s v="  "/>
    <x v="0"/>
    <s v="31407879 con fecha de expedicicon 23/08/2021 con fecha de aprobación 24/08/2021 de SURAMERICANA DE SEGUROS"/>
    <n v="36117"/>
    <s v="16 Meses"/>
    <x v="0"/>
    <s v="1994-11-07 00:00:00.0"/>
    <s v="1._x0009_Brindar apoyo a los usuarios en el uso de los servicios prestados en los Centros de Conectividad, de conformidad con la capacitación propuesta por el líder del grupo, llevando el registro diario de la formación impartida a cada uno de ellos._x000a_2._x0009_Llevar un registro (Planillas) y control de asistencia diario (Franja Libre ¿Internet¿) del número de personas que visitan el Centro de Conectividad, que serán entregadas en original y en medio magnético (escaneadas) en todos y cada uno de los informes mensuales.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que deberán ser diligenciadas de manera mensual a por lo menos cinco -5- personas/ beneficiarios. Estos instrumentos de recolección de información deberán ser digitalizados y entregados mensualmente al líder de grupo.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_x000a_7._x0009_Apoyar en las visitas de mantenimiento preventivo o correctivo de los equipos de comunicaciones realizadas por el personal de ETB._x000a_8._x0009_Reportar al líder cualquier falla presentada en hardware o software de los equipos tecnológicos o muebles._x000a_9._x0009_Las demás que se le asignen y que surjan de la naturaleza del Contrato."/>
    <x v="0"/>
    <s v=""/>
    <s v="GLORIA YINET"/>
    <s v="RIVEROS  ESPINOSA"/>
    <n v="0"/>
    <s v=" 1) CALIDAD DEL SERVICIO _x000d_2) CUMPLIMIENTO _x000d_"/>
    <s v=" 1) 23/08/2021_ _x000d_2) 23/08/2021_ _x000d_"/>
    <s v=" 1) 05/08/2022_ _x000d_2) 05/08/2022_ _x000d_"/>
    <x v="0"/>
    <x v="0"/>
    <x v="0"/>
    <x v="0"/>
    <n v="78000000"/>
    <n v="65000000"/>
    <x v="0"/>
    <x v="2"/>
    <x v="0"/>
    <n v="24"/>
    <x v="0"/>
    <x v="0"/>
  </r>
  <r>
    <n v="38388"/>
    <n v="60262"/>
    <x v="0"/>
    <n v="180"/>
    <x v="0"/>
    <x v="0"/>
    <s v="El contrato que se pretende celebrar tendrá por objeto: ¿Prestar sus servicios como Auxiliar Administrativo para operativizar los Centros de Conectividad Campesina de la Localidad de Sumapaz, del Proyecto 1692¿."/>
    <d v="2021-08-20T00:00:00"/>
    <d v="2021-08-24T00:00:00"/>
    <d v="2022-01-24T00:00:00"/>
    <s v="MARIA CRISTINA BARBOSA DIAZ"/>
    <n v="53054010"/>
    <n v="13000000"/>
    <n v="0"/>
    <n v="13000000"/>
    <n v="2600000"/>
    <s v="5 mes(es)"/>
    <x v="2"/>
    <s v="3.3.1.16.05.54.1692"/>
    <x v="0"/>
    <x v="0"/>
    <x v="0"/>
    <x v="0"/>
    <x v="0"/>
    <x v="0"/>
    <x v="0"/>
    <x v="0"/>
    <x v="0"/>
    <x v="0"/>
    <s v="CARRERA 84 # 40 B - 18 SUR"/>
    <s v=""/>
    <n v="1692"/>
    <s v="CONECTIVIDAD Y REDES DE COMUNICACIÓN"/>
    <s v="  Cdp 1 639 Fecha 10/08/2021 Valor 78,000,000;"/>
    <s v="  Rp 1 799 Fecha 23/08/2021 Valor 13,000,000;"/>
    <x v="1"/>
    <s v=" "/>
    <x v="0"/>
    <x v="0"/>
    <x v="0"/>
    <x v="0"/>
    <s v="  "/>
    <x v="0"/>
    <s v="3140545 con fecha de expedicicon 20/08/2021 con fecha de aprobación 24/08/2021 de SURAMERICANA DE SEGUROS"/>
    <n v="36118"/>
    <s v="16 Meses"/>
    <x v="0"/>
    <s v="1984-09-06 00:00:00.0"/>
    <s v="1._x0009_Brindar apoyo a los usuarios en el uso de los servicios prestados en los Centros de Conectividad, de conformidad con la capacitación propuesta por el líder del grupo, llevando el registro diario de la formación impartida a cada uno de ellos._x000a_2._x0009_Llevar un registro (Planillas) y control de asistencia diario (Franja Libre ¿Internet¿) del número de personas que visitan el Centro de Conectividad, que serán entregadas en original y en medio magnético (escaneadas) en todos y cada uno de los informes mensuales.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que deberán ser diligenciadas de manera mensual a por lo menos cinco -5- personas/ beneficiarios. Estos instrumentos de recolección de información deberán ser digitalizados y entregados mensualmente al líder de grupo.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_x000a_7._x0009_Apoyar en las visitas de mantenimiento preventivo o correctivo de los equipos de comunicaciones realizadas por el personal de ETB._x000a_8._x0009_Reportar al líder cualquier falla presentada en hardware o software de los equipos tecnológicos o muebles._x000a_9._x0009_Las demás que se le asignen y que surjan de la naturaleza del Contrato."/>
    <x v="0"/>
    <s v=""/>
    <s v="MARIA CRISTINA"/>
    <s v="BARBOSA  DIAZ"/>
    <n v="0"/>
    <s v=" 1) CALIDAD DEL SERVICIO _x000d_2) CUMPLIMIENTO _x000d_"/>
    <s v=" 1) 20/08/2021_ _x000d_2) 20/08/2021_ _x000d_"/>
    <s v=" 1) 05/08/2022_ _x000d_2) 05/08/2022_ _x000d_"/>
    <x v="0"/>
    <x v="0"/>
    <x v="0"/>
    <x v="0"/>
    <n v="78000000"/>
    <n v="65000000"/>
    <x v="0"/>
    <x v="2"/>
    <x v="0"/>
    <n v="24"/>
    <x v="0"/>
    <x v="0"/>
  </r>
  <r>
    <n v="38381"/>
    <n v="60543"/>
    <x v="0"/>
    <n v="181"/>
    <x v="0"/>
    <x v="0"/>
    <s v="El contrato que se pretende celebrar tendrá por objeto: ¿Prestar sus servicios profesionales para apoyar la ejecución del proyecto Revitalización y Transformación Productiva en la Localidad de Sumapaz, en la meta de empleo local¿._x000d__x000a__x000d__x000a_"/>
    <d v="2021-08-20T00:00:00"/>
    <d v="2021-08-20T00:00:00"/>
    <d v="2021-12-19T00:00:00"/>
    <s v="DIANA MARCELA CIFUENTES DIAZ"/>
    <n v="35425308"/>
    <n v="27200000"/>
    <n v="0"/>
    <n v="27200000"/>
    <n v="6800000"/>
    <s v="4 mes(es)"/>
    <x v="2"/>
    <s v="3.3.1.16.01.6.1637"/>
    <x v="0"/>
    <x v="0"/>
    <x v="0"/>
    <x v="0"/>
    <x v="0"/>
    <x v="0"/>
    <x v="1"/>
    <x v="0"/>
    <x v="0"/>
    <x v="0"/>
    <s v="CALLE 168 A  No 56A-50"/>
    <n v="4810605"/>
    <n v="1637"/>
    <s v="REVITALIZACIÓN Y TRANSFORMACIÓN PRODUCTIVA EN LA LOCALIDAD DE SUMAPAZ"/>
    <s v="  Cdp 1 643 Fecha 19/08/2021 Valor 27,200,000;"/>
    <s v="  Rp 1 796 Fecha 20/08/2021 Valor 27,200,000;"/>
    <x v="1"/>
    <s v=" "/>
    <x v="0"/>
    <x v="1"/>
    <x v="0"/>
    <x v="13"/>
    <s v="  "/>
    <x v="0"/>
    <s v="NB-100174815 con fecha de expedicicon 20/08/2021 con fecha de aprobación 20/08/2021 de MUNDIAL DE SEGUROS"/>
    <n v="36111"/>
    <s v="4 Meses"/>
    <x v="0"/>
    <s v=""/>
    <s v="1._x0009_Prestar apoyo al despacho en la revisión, seguimiento y tramite a los documentos presentados por los contratistas para efectuar los correspondientes pagos y los documentos para aprobación y suscripción del Alcalde Local._x000d__x000a__x000d__x000a__x000a_2._x0009_Apoyar la implementación y el desarrollo del Programa de Empleo Local a realizar en la Alcaldía Local de Sumapaz._x000d__x000a__x000d__x000a__x000a_3._x0009_Realizar el seguimiento a la ejecución de los contratos de empleo local, de conformidad con el Manual de Supervisión e Interventoría de la Secretaría Distrital de Gobierno, apoyando las actividades programadas por el contratista._x000a_4._x0009_Asistir a las reuniones que le sean designadas tales como comités de contratación, comités de seguimiento a la ejecución contractual, capacitaciones entre otros que le designe el despacho del Alcalde(sa) Local._x000a_5._x0009_Apoyar al despacho del alcalde(sa) Local en los procesos precontractuales, contractuales y post contractuales que le sean asignados con conocimiento y aplicación de los principios que regulan la contratación estatal y la función administrativa contemplados en la Constitución Política y en la Ley._x000a_6._x0009_Las demás que demande la administración local que corresponda a la naturaleza del contrato y que sean necesarias para la consecución del fin del objeto contractual"/>
    <x v="0"/>
    <s v=""/>
    <s v="DIANA MARCELA"/>
    <s v="CIFUENTES  DIAZ"/>
    <n v="0"/>
    <s v=" 1) CALIDAD DEL SERVICIO _x000d_2) CUMPLIMIENTO _x000d_"/>
    <s v=" 1) 20/08/2021_ _x000d_2) 20/08/2021_ _x000d_"/>
    <s v=" 1) 28/06/2022_ _x000d_2) 28/06/2022_ _x000d_"/>
    <x v="9"/>
    <x v="0"/>
    <x v="0"/>
    <x v="0"/>
    <n v="27200000"/>
    <n v="0"/>
    <x v="0"/>
    <x v="2"/>
    <x v="0"/>
    <n v="19"/>
    <x v="1"/>
    <x v="1"/>
  </r>
  <r>
    <n v="38490"/>
    <n v="61018"/>
    <x v="0"/>
    <n v="182"/>
    <x v="0"/>
    <x v="1"/>
    <s v="El contrato que se pretende celebrar tendrá por objeto ¿PRESTAR LOS SERVICIOS LOGÍSTICOS PARA LA REALIZACIÓN DE LAS ACTIVIDADES REQUERIDAS QUE PERMITAN LLEVAR A CABO LA FASE II DE PRESUPUESTOS PARTICIPATIVOS - VIGENCIA 2022, DE LA LOCALIDAD DE SUMAPAZ¿."/>
    <d v="2021-08-25T00:00:00"/>
    <d v="2021-08-31T00:00:00"/>
    <d v="2021-11-29T00:00:00"/>
    <s v="FUNDACION JUNTOS POR UN PAIS"/>
    <n v="900693354"/>
    <n v="16172727"/>
    <n v="8086363"/>
    <n v="24259090"/>
    <n v="5390909"/>
    <s v="3 mes(es)"/>
    <x v="2"/>
    <s v="3.3.1.16.05.56.1691"/>
    <x v="3"/>
    <x v="0"/>
    <x v="3"/>
    <x v="0"/>
    <x v="1"/>
    <x v="0"/>
    <x v="1"/>
    <x v="0"/>
    <x v="0"/>
    <x v="0"/>
    <s v="CARRERA 68 D # 54 - 43 SUR"/>
    <s v=""/>
    <n v="1691"/>
    <s v="FORTALECIMIENTO DE CULTURA CIUDADANA Y SU INSTITUCIONALIDAD"/>
    <s v="  Cdp 1 680 Fecha 20/10/2021 Valor 8,086,363; Cdp 2 641 Fecha 11/08/2021 Valor 24,881,117;"/>
    <s v="  Rp 1 885 Fecha 22/10/2021 Valor 8,086,363; Rp 2 806 Fecha 26/08/2021 Valor 16,172,727;"/>
    <x v="0"/>
    <s v=" 1 MODIFICACIÓN - ADICIÓN 22/10/2021 Valor 8086363 Plazo 0 Mes (es) 0 Dia (s); _x000d_"/>
    <x v="0"/>
    <x v="4"/>
    <x v="1"/>
    <x v="13"/>
    <s v=""/>
    <x v="8"/>
    <s v="18-46-101010675 con fecha de expedicicon 27/10/2021 con fecha de aprobación 23/11/2021 de SEGUROS DEL ESTADO y 18-46-101010675 con fecha de expedicicon 27/08/2021 con fecha de aprobación 30/08/2021 de SEGUROS DEL ESTADO"/>
    <s v="FDLSUMMC 155-2021"/>
    <s v="3 Meses"/>
    <x v="0"/>
    <s v=""/>
    <s v="1._x0009_CONFORMAR EL COMITÉ TÉCNICO EN LA FASE DE ALISTAMIENTO DE LAS ACTIVIDADES A DESARROLLAR PARA LLEVAR A CABO LA FASE II DE PRESUPUESTOS PARTICIPATIVOS_x000d__x000a_2._x0009_REALIZAR LA IMPRESIÓN DE LAS CARTILLAS EN LAS CANTIDADES Y ESPECIFICACIONES TÉCNICAS DESCRITAS EN EL PRESENTE ESTUDIO PREVIO Y REALIZAR EL RESPECTIVO INGRESO AL ALMACÉN DEL FONDO DE DESARROLLO RURAL DE SUMAPAZ, PREVIA APROBACIÓN DEL COMITÉ TÉCNICO. _x000d__x000a_3._x0009_GARANTIZAR LOS RECORRIDOS DEL SERVICIO DE TRANSPORTE DE ACUERDO CON LAS ESPECIFICACIONES TÉCNICAS DESCRITAS._x000d__x000a_4._x0009_GARANTIZAR LA ENTREGA DE REFRIGERIOS Y ALMUERZOS A LOS ASISTENTES DE LAS MESAS INTER VEREDALES Y LABORATORIO CÍVICO, DE ACUERDO CON LAS ESPECIFICACIONES TÉCNICAS DESCRITAS Y LOS MENÚS SELECCIONADOS POR PARTE DEL COMITÉ TÉCNICO._x000d__x000a_5._x0009_GARANTIZAR LA SILLETERÍA, Y ENTREGA DE ELEMENTOS DE BIOSEGURIDAD DE ACUERDO CON LAS CONDICIONES ESTABLECIDAS._x000d__x000a_6._x0009_GARANTIZAR QUE CADA UNO DE LOS VEHÍCULOS EN ALQUILER CUENTE CON LA REVISIÓN TÉCNICO MECÁNICA Y DE GASES VIGENTE REALIZADA EN LUGARES CERTIFICADOS POR LA AUTORIDAD AMBIENTAL Y CON EL SOAT._x000d__x000a_7._x0009_EL CONTRATISTA DEBE GARANTIZAR LA ADECUADA GESTIÓN DE LOS RESIDUOS GENERADOS DURANTE LOS EVENTOS; POR LO CUAL DEBE PROPORCIONAR ELEMENTOS SEÑALIZADOS PARA SU ALMACENAMIENTO EN EL ÁREA QUE SE DESARROLLARÁ EL EVENTO Y ASÍ COMO EFECTUAR EL ADECUADO APROVECHAMIENTO O DISPOSICIÓN FINAL DE LOS MISMOS.  _x000d__x000a_8._x0009_GARANTIZAR LA HIGIÉNICA MANIPULACIÓN DE ALIMENTOS, CUMPLIENDO CON LOS PROTOCOLOS DE LIMPIEZA Y DESINFECCIÓN._x000d__x000a_9._x0009_INFORMAR DE MANERA INMEDIATA AL SUPERVISOR LAS NOVEDADES QUE SE PRESENTEN Y QUE PUEDAN OCASIONAR TRAUMATISMOS EN LA EJECUCIÓN DEL CONTRATO._x000d__x000a_10._x0009_ATENDER LAS INSPECCIONES AMBIENTALES REALIZADAS POR LA SDG, PERMITIENDO EL RECORRIDO POR LAS INSTALACIONES, REALIZAR ENTREVISTAS AL PERSONAL Y OBTENER REGISTRO DOCUMENTAL Y FOTOGRÁFICO._x000d__x000a_11._x0009_LAS DEMÁS INHERENTES A LA EJECUCIÓN DEL CONTRATO."/>
    <x v="2"/>
    <s v=""/>
    <s v=" "/>
    <s v="  "/>
    <n v="0"/>
    <s v=" 1) CALIDAD DEL SERVICIO _x000d_2) CUMPLIMIENTO _x000d_3) SALARIOS Y/O PRESTACIONES SOCIALES _x000d_4) CALIDAD DEL SERVICIO _x000d_5) CUMPLIMIENTO _x000d_6) SALARIOS Y/O PRESTACIONES SOCIALES _x000d_"/>
    <s v=" 1) 27/10/2021_ _x000d_2) 27/10/2021_ _x000d_3) 27/10/2021_ _x000d_4) 27/08/2021_ _x000d_5) 27/08/2021_ _x000d_6) 27/08/2021_ _x000d_"/>
    <s v=" 1) 03/06/2022_ _x000d_2) 03/06/2022_ _x000d_3) 04/12/2024_ _x000d_4) 28/05/2022_ _x000d_5) 28/05/2022_ _x000d_6) 28/11/2024_ _x000d_"/>
    <x v="10"/>
    <x v="10"/>
    <x v="0"/>
    <x v="0"/>
    <n v="24881117"/>
    <n v="8708390"/>
    <x v="0"/>
    <x v="2"/>
    <x v="0"/>
    <n v="29"/>
    <x v="10"/>
    <x v="1"/>
  </r>
  <r>
    <n v="38570"/>
    <n v="60820"/>
    <x v="0"/>
    <n v="183"/>
    <x v="0"/>
    <x v="0"/>
    <s v="El contrato que se pretende celebrar tendrá por objeto: ¿¿Prestar los servicios profesionales para el fortalecimiento de procesos de reconversión y transformación de iniciativas agroindustriales del sector agroalimentario, en la localidad de Sumapaz¿._x000d__x000a__x000d__x000a_"/>
    <d v="2021-08-27T00:00:00"/>
    <d v="2021-08-27T00:00:00"/>
    <d v="2021-12-26T00:00:00"/>
    <s v="PIEDAD  CONSTANZA CIRO  BASTO "/>
    <n v="38246402"/>
    <n v="22000000"/>
    <n v="0"/>
    <n v="22000000"/>
    <n v="5500000"/>
    <s v="4 mes(es)"/>
    <x v="2"/>
    <s v="3.3.1.16.01.6.1637"/>
    <x v="0"/>
    <x v="0"/>
    <x v="0"/>
    <x v="0"/>
    <x v="0"/>
    <x v="0"/>
    <x v="1"/>
    <x v="0"/>
    <x v="0"/>
    <x v="0"/>
    <s v="CARRERA 80 A # 17 - 85 APTO 902 TORRE 1"/>
    <s v=""/>
    <n v="1637"/>
    <s v="REVITALIZACIÓN Y TRANSFORMACIÓN PRODUCTIVA EN LA LOCALIDAD DE SUMAPAZ"/>
    <s v="  Cdp 1 645 Fecha 24/08/2021 Valor 22,000,000;"/>
    <s v="  Rp 1 807 Fecha 27/08/2021 Valor 22,000,000;"/>
    <x v="1"/>
    <s v=" "/>
    <x v="0"/>
    <x v="1"/>
    <x v="0"/>
    <x v="1"/>
    <s v=" BACTERIOLOGÍA"/>
    <x v="0"/>
    <s v="3145563¿9 con fecha de expedicicon 27/08/2021 con fecha de aprobación 27/08/2021 de SURAMERICANA DE SEGUROS"/>
    <n v="36285"/>
    <s v="15 Meses"/>
    <x v="0"/>
    <s v="1960-01-23 00:00:00.0"/>
    <s v="1._x0009_Identificar e interpretar los aspectos socio-culturales, económicos y ambientales de los proyectos e iniciativas productivas de los lácteos y sus derivados asociados a los problemas de soberanía, seguridad alimentaria y nutricional, en un contexto multidisciplinario._x000a_2._x0009_Identificar, caracterizar y proponer medidas de mejoramiento a los procesos de agroindustria de los lácteos desarrolladas por las diferentes organizaciones de productores del territorio de Sumapaz._x000a_3._x0009_Implementar los procesos de BPM y  proponer y gestionar soluciones eficientes y eficaces en la industria láctea del Sumapaz._x000a_4._x0009_Concebir, diseñar, implementar, operar, controlar y verificar sistemas, procesos y productos que cumplan con los requisitos de calidad e inocuidad (normatividad, necesidades y expectativas), alrededor de la Buenas prácticas, del sector de los lácteos en Sumapaz._x000a_5._x0009_Promover alternativas innovadoras de productos lácteos no tradicionales (arequipes, quesos no madurados, mantequillas, cremas de leches dulces), u otros productos derivados atractivos para los mercados especializados._x000a_6._x0009_Promover la tecnificación y la certificación de los productos lácteos y sus derivados del Sumapaz._x000a_7._x0009_Implementar la metodología de Producción más Limpia en la cadena productiva, entendida como una estrategia integrada y productiva de los procesos desarrollados en los hatos lecheros, para aumentar la eficiencia ecológica y reducir los riesgos a los seres humanos._x000a_8._x0009_Implementar los módulos de las Capacitaciones en los temas de la cadena productiva de los lácteos y sus derivados, y al  fortalecimiento  a la organización     a fin de contribuir al fortalecimiento del emprendimiento agropecuario sostenible._x000a_9._x0009_Las demás que demande la administración local que corresponda a la naturaleza del contrato y que sean necesarias para la consecución del fin del objeto contractual."/>
    <x v="0"/>
    <s v=""/>
    <s v="PIEDAD  CONSTANZA"/>
    <s v="CIRO   BASTO "/>
    <n v="0"/>
    <s v=" 1) CALIDAD DEL SERVICIO _x000d_2) CUMPLIMIENTO _x000d_"/>
    <s v=" 1) 27/08/2021_ _x000d_2) 27/08/2021_ _x000d_"/>
    <s v=" 1) 10/07/2022_ _x000d_2) 10/07/2022_ _x000d_"/>
    <x v="0"/>
    <x v="0"/>
    <x v="0"/>
    <x v="0"/>
    <n v="22000000"/>
    <n v="0"/>
    <x v="0"/>
    <x v="2"/>
    <x v="0"/>
    <n v="26"/>
    <x v="1"/>
    <x v="1"/>
  </r>
  <r>
    <n v="38616"/>
    <n v="59764"/>
    <x v="0"/>
    <n v="184"/>
    <x v="0"/>
    <x v="0"/>
    <s v="El contrato que se pretende celebrar tendrá por objeto: ¿Prestar los servicios profesionales al Área de Gestión de Desarrollo Local para apoyar la planeación, ejecución y seguimiento del proyecto de inversión 1589¿."/>
    <d v="2021-08-30T00:00:00"/>
    <d v="2021-08-31T00:00:00"/>
    <d v="2022-01-31T00:00:00"/>
    <s v="CARLOS EMILIANO ROMERO PUENTES"/>
    <n v="19314816"/>
    <n v="27500000"/>
    <n v="0"/>
    <n v="27500000"/>
    <n v="5500000"/>
    <s v="5 mes(es)"/>
    <x v="2"/>
    <s v="3.3.1.16.01.19.1589"/>
    <x v="0"/>
    <x v="0"/>
    <x v="0"/>
    <x v="0"/>
    <x v="0"/>
    <x v="0"/>
    <x v="0"/>
    <x v="0"/>
    <x v="0"/>
    <x v="0"/>
    <s v="CALLE 85 # 12 - 50 PISO 2"/>
    <s v=""/>
    <n v="1589"/>
    <s v="VIVIENDA Y ENTORNOS DIGNOS EN EL TERRITORIO RURAL"/>
    <s v="  Cdp 1 628 Fecha 19/07/2021 Valor 27,500,000;"/>
    <s v="  Rp 1 808 Fecha 30/08/2021 Valor 27,500,000;"/>
    <x v="1"/>
    <s v=" "/>
    <x v="0"/>
    <x v="1"/>
    <x v="0"/>
    <x v="1"/>
    <s v="  "/>
    <x v="0"/>
    <s v="12-44-101211672 con fecha de expedicicon 31/08/2021 con fecha de aprobación 31/08/2021 de SEGUROS DEL ESTADO"/>
    <n v="36329"/>
    <s v="5 Meses"/>
    <x v="0"/>
    <s v="1958-07-20 00:00:00.0"/>
    <s v="1._x0009_Apoyar al Fondo de Desarrollo Rural de Sumapaz en la elaboración y revisión del diagnóstico técnico y catastral de los activos inmobiliarios sujetos al saneamiento rural, priorizados en la etapa de diagnóstico en la ejecución del proyecto 1589._x000a_2._x0009_Efectuar la solicitud de toda la información e insumos necesarios para el saneamiento de los bienes inmuebles que sean objeto del presente proyecto._x000a_3._x0009_Elaborar un documento detallado de los predios incorporados al inventario, que contenga la identificación plena del mismo, así como su valor comercial, folio de matrícula inmobiliaria y código predial._x000a_4._x0009_Efectuar todas las actividades de depuración, interpretación y revisión necesarias para el saneamiento de los bienes inmuebles que sean objeto del presente proyecto._x000a_5._x0009_Realizar el seguimiento de todas las actividades técnicas relativas al saneamiento de los bienes inmuebles objeto del presente proyecto._x000a_6._x0009_Verificar y actualizar la información existente que permita identificar las necesidades frente a los procesos de legalización de la tierra en la Localidad de Sumapaz._x000a_7._x0009_Realizar atención a la comunidad, en aras de orientar a los usuarios frente a los requisitos, procedimientos y gestiones que requieran, en relación con el proceso de legalización de predios en la Localidad._x000a_8._x0009_Orientar a las comunidades que lo requieran en las actividades inherentes a la titularización de predios en la Localidad._x000a_9._x0009_Las demás que demande la administración local que corresponda a la naturaleza del contrato y que sean necesarias para la consecución del fin del objeto contractual."/>
    <x v="0"/>
    <s v="CERPU@HOTMAIL.COM"/>
    <s v="CARLOS EMILIANO"/>
    <s v="ROMERO  PUENTES"/>
    <n v="3114753560"/>
    <s v=" 1) CALIDAD DEL SERVICIO _x000d_2) CUMPLIMIENTO _x000d_"/>
    <s v=" 1) 31/08/2021_ _x000d_2) 31/08/2021_ _x000d_"/>
    <s v=" 1) 30/07/2022_ _x000d_2) 30/07/2022_ _x000d_"/>
    <x v="0"/>
    <x v="0"/>
    <x v="0"/>
    <x v="0"/>
    <n v="27500000"/>
    <n v="0"/>
    <x v="0"/>
    <x v="2"/>
    <x v="0"/>
    <n v="31"/>
    <x v="0"/>
    <x v="0"/>
  </r>
  <r>
    <n v="38678"/>
    <n v="60546"/>
    <x v="0"/>
    <n v="185"/>
    <x v="0"/>
    <x v="0"/>
    <s v="El contrato que se pretende celebrar tendrá por objeto: Prestar sus servicios profesionales para apoyar los temas sociales relacionados con la meta de Empleo Local de la Alcaldía Local de Sumapaz¿._x000d__x000a__x000d__x000a_"/>
    <d v="2021-08-31T00:00:00"/>
    <d v="2021-09-01T00:00:00"/>
    <d v="2022-02-01T00:00:00"/>
    <s v="CLAUDIA YAMILE CARREÑO QUIJANO"/>
    <n v="52099210"/>
    <n v="28500000"/>
    <n v="0"/>
    <n v="28500000"/>
    <n v="5700000"/>
    <s v="5 mes(es)"/>
    <x v="2"/>
    <s v="3.3.1.16.01.6.1637"/>
    <x v="0"/>
    <x v="0"/>
    <x v="0"/>
    <x v="0"/>
    <x v="0"/>
    <x v="0"/>
    <x v="0"/>
    <x v="0"/>
    <x v="0"/>
    <x v="0"/>
    <s v="CALLE 6 A # 89 - 42"/>
    <s v=""/>
    <n v="1637"/>
    <s v="REVITALIZACIÓN Y TRANSFORMACIÓN PRODUCTIVA EN LA LOCALIDAD DE SUMAPAZ"/>
    <s v="  Cdp 1 636 Fecha 04/08/2021 Valor 28,500,000;"/>
    <s v="  Rp 1 815 Fecha 01/09/2021 Valor 28,500,000;"/>
    <x v="1"/>
    <s v=" "/>
    <x v="0"/>
    <x v="1"/>
    <x v="0"/>
    <x v="1"/>
    <s v=" TRABAJO SOCIAL"/>
    <x v="0"/>
    <s v="380-47-994000117439 con fecha de expedicicon 01/09/2021 con fecha de aprobación 01/09/2021 de ASEGURADORA SOLIDARIA DE COLOMBIA"/>
    <n v="36383"/>
    <s v="5 Meses"/>
    <x v="0"/>
    <s v="1971-12-28 00:00:00.0"/>
    <s v="1._x0009_Apoyar las etapas de formulación y elaboración de estudios previos de los proyectos de inversión en materia de Empleo Local: Apoyar la actualización de los Documentos Técnicos de Soporte y las Fichas EBI, en la definición de Especificaciones técnicas, realización de estudios de mercado, elaboración de análisis del sector y definición de criterios de verificación y calificación, entre otros._x000a_2._x0009_Fomentar y desarrollar jornadas de acompañamiento psicosocial con los ciudadanos más vulnerables participantes de los programas de Empleo Local, propuestos por la Alcaldía Local, cumpliendo los protocolos de bioseguridad y disposiciones de orden local, distrital y Nacional._x000a_3._x0009_Realizar acciones que promuevan la participación de la comunidad en las nuevas oportunidades laborales propuestas por la Alcaldía local a través de la estrategia de reactivación económica a través del empleo local._x000a_4._x0009_Brindar apoyo en las actividades programadas para la ejecución de los contratos que se suscriban, relacionados con Empleos Local._x000a_5._x0009_Mantener actualizadas las bases de datos que se generen para la inscripción, selección y contratación de la comunidad en los empleos de emergencia._x000a_6._x0009_Brindar apoyo en la respuesta a las diferentes solicitudes, derechos de petición y demás requerimientos realizados por los órganos de control, comunidad en general y a los contratistas vinculados a los programas de empleo Local._x000a_7._x0009_Apoyar el control de la ejecución presupuestal del contrato para la programación de PAC, dando cumplimiento al Manual de Procesos y Procedimientos para tal fin._x000a_8._x0009_Manejar el aplicativo de gestión documental de la entidad (ORFEO), realizando el seguimiento de correspondencia, manteniéndolo actualizado en forma diaria, así como también revisión de los correos institucionales._x000a_9._x0009_Las demás que le sean asignadas o delegadas y que correspondan a la naturaleza del objeto."/>
    <x v="0"/>
    <s v=""/>
    <s v="CLAUDIA YAMILE"/>
    <s v="CARREÑO  QUIJANO"/>
    <n v="0"/>
    <s v=" 1) CALIDAD DEL SERVICIO _x000d_2) CUMPLIMIENTO _x000d_"/>
    <s v=" 1) 01/09/2021_ _x000d_2) 01/09/2021_ _x000d_"/>
    <s v=" 1) 04/08/2022_ _x000d_2) 04/08/2022_ _x000d_"/>
    <x v="0"/>
    <x v="0"/>
    <x v="0"/>
    <x v="0"/>
    <n v="28500000"/>
    <n v="0"/>
    <x v="0"/>
    <x v="2"/>
    <x v="0"/>
    <n v="1"/>
    <x v="5"/>
    <x v="0"/>
  </r>
  <r>
    <n v="38676"/>
    <n v="61194"/>
    <x v="0"/>
    <n v="186"/>
    <x v="0"/>
    <x v="0"/>
    <s v="El contrato que se pretende celebrar tendrá por objeto: ¿Prestar sus servicios como Auxiliar Administrativo para operativizar los Centros de Conectividad Campesina de la Localidad de Sumapaz, del Proyecto 1692¿."/>
    <d v="2021-08-31T00:00:00"/>
    <d v="2021-09-01T00:00:00"/>
    <d v="2022-01-15T00:00:00"/>
    <s v="ADRIANA  LUCIA  MARTIN  PALACIOS"/>
    <n v="1007297824"/>
    <n v="7200000"/>
    <n v="0"/>
    <n v="7200000"/>
    <n v="1800000"/>
    <s v="4 mes(es)"/>
    <x v="3"/>
    <s v="3.3.1.16.05.54.1692"/>
    <x v="0"/>
    <x v="0"/>
    <x v="0"/>
    <x v="0"/>
    <x v="0"/>
    <x v="0"/>
    <x v="0"/>
    <x v="0"/>
    <x v="0"/>
    <x v="5"/>
    <s v="CARRERA 8 A # 92 A - 41 SUR"/>
    <s v=""/>
    <n v="1692"/>
    <s v="CONECTIVIDAD Y REDES DE COMUNICACIÓN"/>
    <s v="  Cdp 1 648 Fecha 30/08/2021 Valor 7,200,000; Cdp 2 784 Fecha 29/12/2021 Valor 900,000;"/>
    <s v="  Rp 1 814 Fecha 01/09/2021 Valor 7,200,000; Rp 2 1011 Fecha 30/12/2021 Valor 900,000;"/>
    <x v="3"/>
    <s v=" 1 MODIFICACIÓN - ADICIÓN Y PRÓRROGA 30/12/2021 Valor 900000 Plazo 0 Mes (es) 15 Dia (s); _x000d_"/>
    <x v="0"/>
    <x v="0"/>
    <x v="0"/>
    <x v="0"/>
    <s v="  "/>
    <x v="0"/>
    <s v="3148137-8 con fecha de expedicicon 31/08/2021 con fecha de aprobación 01/09/2021 de SURAMERICANA DE SEGUROS"/>
    <n v="36381"/>
    <s v="15.5 Meses"/>
    <x v="0"/>
    <s v="2001-09-10 00:00:00.0"/>
    <s v="1._x0009_Brindar apoyo a los usuarios en el uso de los servicios prestados en los Centros de Conectividad, de conformidad con la capacitación propuesta por el líder del grupo, llevando el registro diario de la formación impartida a cada uno de ellos._x000a_2._x0009_Llevar un registro (Planillas) y control de asistencia diario (Franja Libre ¿Internet¿) del número de personas que visitan el Centro de Conectividad, que serán entregadas en original y en medio magnético (escaneadas) en todos y cada uno de los informes mensuales.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que deberán ser diligenciadas de manera mensual a por lo menos cinco -5- personas/ beneficiarios. Estos instrumentos de recolección de información deberán ser digitalizados y entregados mensualmente al líder de grupo.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_x000a_7._x0009_Apoyar en las visitas de mantenimiento preventivo o correctivo de los equipos de comunicaciones realizadas por el personal de ETB._x000a_8._x0009_Reportar al líder cualquier falla presentada en hardware o software de los equipos tecnológicos o muebles._x000a_9._x0009_Las demás que se le asignen y que surjan de la naturaleza del Contrato."/>
    <x v="0"/>
    <s v=""/>
    <s v="ADRIANA  LUCIA "/>
    <s v="MARTIN   PALACIOS"/>
    <n v="0"/>
    <s v=" 1) CALIDAD DEL SERVICIO _x000d_2) CUMPLIMIENTO _x000d_"/>
    <s v=" 1) 31/08/2021_ _x000d_2) 31/08/2021_ _x000d_"/>
    <s v=" 1) 15/07/2022_ _x000d_2) 15/07/2022_ _x000d_"/>
    <x v="0"/>
    <x v="0"/>
    <x v="0"/>
    <x v="0"/>
    <n v="7200000"/>
    <n v="0"/>
    <x v="0"/>
    <x v="2"/>
    <x v="0"/>
    <n v="15"/>
    <x v="0"/>
    <x v="0"/>
  </r>
  <r>
    <n v="38905"/>
    <n v="61526"/>
    <x v="0"/>
    <n v="188"/>
    <x v="0"/>
    <x v="0"/>
    <s v="El contrato que se pretende celebrar tendrá por objeto ¿Prestar los servicios profesionales para orientar jurídicamente a las víctimas del conflicto armado de la localidad de Sumapaz en el marco del SIVJRNR¨¿."/>
    <d v="2021-09-10T00:00:00"/>
    <d v="2021-09-10T00:00:00"/>
    <d v="2022-01-10T00:00:00"/>
    <s v="LUIS  GABRIEL  RINCON  RODRIGUEZ"/>
    <n v="79705458"/>
    <n v="22000000"/>
    <n v="0"/>
    <n v="22000000"/>
    <n v="5500000"/>
    <s v="4 mes(es)"/>
    <x v="2"/>
    <s v="3.3.1.16.03.39.1672"/>
    <x v="0"/>
    <x v="0"/>
    <x v="0"/>
    <x v="0"/>
    <x v="0"/>
    <x v="0"/>
    <x v="0"/>
    <x v="0"/>
    <x v="0"/>
    <x v="0"/>
    <s v="CARRERA 2 A # 17 A - 35 SUR APTO 203"/>
    <s v=""/>
    <n v="1672"/>
    <s v="PROCESOS DE CONSTRUCCIÓN DE MEMORIA, VERDAD, REPARACIÓN INTEGRAL A VÍCTIMAS, PAZ Y RECONCILIACIÓN"/>
    <s v="  Cdp 1 655 Fecha 01/09/2021 Valor 22,000,000;"/>
    <s v="  Rp 1 833 Fecha 10/09/2021 Valor 22,000,000;"/>
    <x v="1"/>
    <s v=" "/>
    <x v="0"/>
    <x v="1"/>
    <x v="0"/>
    <x v="1"/>
    <s v=" DERECHO"/>
    <x v="0"/>
    <s v="NB-100177328  con fecha de expedicicon 10/09/2021 con fecha de aprobación 10/09/2021 de MUNDIAL DE SEGUROS"/>
    <n v="36591"/>
    <s v="15 Meses"/>
    <x v="0"/>
    <s v="1976-02-01 00:00:00.0"/>
    <s v="1._x0009_Orientar a las víctimas en su derecho a ser reparadas tanto en la dimensión individual como colectiva._x000a_2._x0009_Orientar a las victimas sobre las medidas de indemnización, restitución, satisfacción, rehabilitación comunitaria y garantías de no repetición, de acuerdo con los daños individuales y colectivos sufridos en el marco del conflicto armado._x000a_3._x0009_Orientar a las organizaciones en los procesos y procedimientos de reconocimiento co-mo sujeto colectivo y su inclusión en el Plan Integral de Reparación Colectiva._x000a_4._x0009_Acompañar y orientar a las víctimas y/o sus organizaciones en los actos simbólicos y de dignificación acordados._x000a_5._x0009_Acompañar a las víctimas en la organización de las jornadas de reparación integral, de documentación o notificación de la indemnización tanto administrativa como judicial._x000a_6._x0009_Asistir a las víctimas en sus lugares de encuentro o memoria dentro del proceso de la movilización y defensa de los derechos humanos y la búsqueda del reconocimiento de las víctimas como sujetos sociales._x000a_7._x0009_Apoyar a las víctimas en todas las acciones de reconocimiento de responsabilidad y solicitudes de perdón público como propósito de enaltecer la memoria de las víctimas, de conocer públicamente la responsabilidad en la comisión de violaciones a los derechos humanos e infracciones al Derecho Internacional Humanitario por parte de los victimarios. _x000a_8._x0009_Elaborar un documento de informe de las acciones de acompañamiento jurídico impulsadas y las visitas de campo realizadas_x000a_9._x0009_Emitir los conceptos que le sean solicitados por parte de la administración local relacionados con las víctimas y con el SIVLRN_x000a_10._x0009_Las demás que le sean asignadas por la supervisión y que estén relacionadas con el objeto del presente contrato."/>
    <x v="0"/>
    <s v=""/>
    <s v="LUIS  GABRIEL "/>
    <s v="RINCON   RODRIGUEZ"/>
    <n v="0"/>
    <s v=" 1) CALIDAD DEL SERVICIO _x000d_2) CUMPLIMIENTO _x000d_"/>
    <s v=" 1) 10/09/2021_ _x000d_2) 10/09/2021_ _x000d_"/>
    <s v=" 1) 18/07/2022_ _x000d_2) 18/07/2022_ _x000d_"/>
    <x v="0"/>
    <x v="0"/>
    <x v="0"/>
    <x v="0"/>
    <n v="22000000"/>
    <n v="0"/>
    <x v="0"/>
    <x v="2"/>
    <x v="0"/>
    <n v="10"/>
    <x v="0"/>
    <x v="0"/>
  </r>
  <r>
    <n v="38734"/>
    <n v="61681"/>
    <x v="0"/>
    <n v="189"/>
    <x v="0"/>
    <x v="0"/>
    <s v="El contrato que se pretende celebrar tendrá por objeto: ¿Prestar sus servicios artísticos y musicales para apoyar la gestión cultural de la localidad de sumapaz.¿"/>
    <d v="2021-09-02T00:00:00"/>
    <d v="2021-09-03T00:00:00"/>
    <d v="2022-01-03T00:00:00"/>
    <s v="HELBERTH ENRIQUE BALLESTAS BARRIOS"/>
    <n v="11336536"/>
    <n v="18000000"/>
    <n v="0"/>
    <n v="18000000"/>
    <n v="4500000"/>
    <s v="4 mes(es)"/>
    <x v="2"/>
    <s v="3.3.1.16.01.21.1633"/>
    <x v="0"/>
    <x v="0"/>
    <x v="0"/>
    <x v="0"/>
    <x v="0"/>
    <x v="0"/>
    <x v="0"/>
    <x v="0"/>
    <x v="0"/>
    <x v="0"/>
    <s v="CALLE 35 A # 57 - 91 APTO 208"/>
    <s v=""/>
    <n v="1633"/>
    <s v="ACCIONES PARA LA PROMOCIÓN DE LA CULTURA, TRADICIÓN Y COSTUMBRES SUMAPACEÑAS"/>
    <s v="  Cdp 1 657 Fecha 01/09/2021 Valor 18,000,000;"/>
    <s v="  Rp 1 816 Fecha 03/09/2021 Valor 18,000,000;"/>
    <x v="1"/>
    <s v=" "/>
    <x v="0"/>
    <x v="0"/>
    <x v="0"/>
    <x v="0"/>
    <s v="  "/>
    <x v="0"/>
    <s v="33-46-101034261 con fecha de expedicicon 03/09/2021 con fecha de aprobación 03/09/2021 de SEGUROS DEL ESTADO"/>
    <n v="36435"/>
    <s v="15 Meses"/>
    <x v="0"/>
    <s v="1971-12-09 00:00:00.0"/>
    <s v="1._x0009_Elaborar un diagnóstico sobre las habilidades y formación musical de los niños, niñas y jóvenes artistas de la localidad de Sumapaz y sistematizar la información._x000a_2._x0009_Apoyar la ejecución del Plan de Trabajo elaborado para la ejecución de la meta de Capacitar 600 Personas en Los Campos Artísticos, Interculturales, Culturales Y/O Patrimoniales._x000a_3._x0009_Diseñar e implementar herramientas para la formación y capacitación (módulos, guías) en temas Musicales, dirigido a los niños, niñas y jóvenes artistas musicales de la localidad de Sumapaz._x000a_4._x0009_Desarrollar talleres musicales con los niños, niñas y jóvenes de conformidad con las habilidades y necesidades establecidas en el diagnóstico, entregando las listas de asistencia de los participantes._x000a_5._x0009_Hacer el seguimiento y evaluación de los estudiantes inscritos en los talleres informando el estado de avance de los participantes._x000a_6._x0009_Asistir, a las reuniones, comités y capacitaciones, entre otros, representar a la Administración en los espacios del sector y hacer parte de los comités que le sean designados._x000a_7._x0009_Las demás que demande la administración local que corresponda a la naturaleza del contrato y que sean necesarias para la consecución del fin del objeto contractual."/>
    <x v="0"/>
    <s v=""/>
    <s v="HELBERTH ENRIQUE"/>
    <s v="BALLESTAS  BARRIOS"/>
    <n v="3103243653"/>
    <s v=" 1) CALIDAD DEL SERVICIO _x000d_2) CUMPLIMIENTO _x000d_"/>
    <s v=" 1) 03/09/2021_ _x000d_2) 03/09/2021_ _x000d_"/>
    <s v=" 1) 15/07/2022_ _x000d_2) 15/07/2022_ _x000d_"/>
    <x v="0"/>
    <x v="0"/>
    <x v="0"/>
    <x v="0"/>
    <n v="18000000"/>
    <n v="0"/>
    <x v="0"/>
    <x v="2"/>
    <x v="0"/>
    <n v="3"/>
    <x v="0"/>
    <x v="0"/>
  </r>
  <r>
    <n v="38810"/>
    <n v="61549"/>
    <x v="0"/>
    <n v="190"/>
    <x v="0"/>
    <x v="0"/>
    <s v="El contrato que se pretende celebrar tendrá por objeto ¿Prestar los servicios profesionales para la orientación, formulación, estructuración y puesta en marcha de iniciativas productivas en favor de las víctimas del conflicto armado, reconocidas y no reconocidas de la localidad de Sumapaz.¿."/>
    <d v="2021-09-06T00:00:00"/>
    <d v="2021-09-08T00:00:00"/>
    <d v="2022-01-08T00:00:00"/>
    <s v="KAREN NATALIA NEIRA BAUTISTA"/>
    <n v="1014256316"/>
    <n v="22000000"/>
    <n v="0"/>
    <n v="22000000"/>
    <n v="5500000"/>
    <s v="4 mes(es)"/>
    <x v="2"/>
    <s v="3.3.1.16.03.39.1672"/>
    <x v="0"/>
    <x v="0"/>
    <x v="0"/>
    <x v="0"/>
    <x v="0"/>
    <x v="0"/>
    <x v="0"/>
    <x v="0"/>
    <x v="0"/>
    <x v="0"/>
    <s v="CALLE 25 G # 74 G - 50 TORRE 6"/>
    <s v=""/>
    <n v="1672"/>
    <s v="PROCESOS DE CONSTRUCCIÓN DE MEMORIA, VERDAD, REPARACIÓN INTEGRAL A VÍCTIMAS, PAZ Y RECONCILIACIÓN"/>
    <s v="  Cdp 1 656 Fecha 01/09/2021 Valor 44,000,000;"/>
    <s v="  Rp 1 828 Fecha 07/09/2021 Valor 22,000,000;"/>
    <x v="1"/>
    <s v=" "/>
    <x v="0"/>
    <x v="1"/>
    <x v="0"/>
    <x v="1"/>
    <s v=" DISEÑO INDUSTRIAL"/>
    <x v="0"/>
    <s v="21-46-101029624 con fecha de expedicicon 07/09/2021 con fecha de aprobación 07/09/2021 de SEGUROS DEL ESTADO"/>
    <n v="36503"/>
    <s v="15 Meses"/>
    <x v="0"/>
    <s v="1994-07-21 00:00:00.0"/>
    <s v="1._x0009_Orientar en la estructuración y puesta en marcha de iniciativas productivas a comunidades reconocidas y no reconocidas como víctimas del conflicto armado de la localidad de Sumapaz._x000a_2._x0009_Orientar y diseñar módulos de formación para la estructuración y puesta en marcha de iniciativas productivas en favor de la comunidades reconocidas y no reconocidas como víctimas del conflicto armado de la localidad de Sumapaz _x000a_3._x0009_Realizar el proceso de capacitación y formación para la estructuración y puesta en marcha de iniciativas productivas en favor de la comunidades reconocidas y no reconocidas como víctimas del conflicto armado de la localidad de Sumapaz _x000a_Acompañar y orientar a las víctimas y/o sus organizaciones en la estructuración y puesta en marcha de iniciativas productivas, dirigidas a posicionar en el mercado los productos de las iniciativas_x000a_5._x0009_Presentar informe del proceso de capacitación y formación para la estructuración y puesta en marcha de iniciativas productivas en favor de la comunidades reconocidas y no reconocidas como víctimas del conflicto armado de la localidad de Sumapaz _x000a_6._x0009_Apoyar la preparación de encuentros de iniciativas productivas en favor de la comunidades reconocidas y no reconocidas como víctimas del conflicto armado de la localidad de Sumapaz _x000a_7._x0009_Elaborar un documento de informe de las acciones de acompañamiento impulsadas y las visitas de campo realizadas._x000a_8._x0009_Las demás que le sean asignadas por la supervisión y que estén relacionadas con el objeto del presente contrato."/>
    <x v="0"/>
    <s v=""/>
    <s v="KAREN NATALIA"/>
    <s v="NEIRA  BAUTISTA"/>
    <n v="0"/>
    <s v=" 1) CALIDAD DEL SERVICIO _x000d_2) CUMPLIMIENTO _x000d_"/>
    <s v=" 1) 07/09/2021_ _x000d_2) 07/09/2021_ _x000d_"/>
    <s v=" 1) 08/08/2022_ _x000d_2) 08/08/2022_ _x000d_"/>
    <x v="0"/>
    <x v="0"/>
    <x v="0"/>
    <x v="0"/>
    <n v="44000000"/>
    <n v="22000000"/>
    <x v="0"/>
    <x v="2"/>
    <x v="0"/>
    <n v="8"/>
    <x v="0"/>
    <x v="0"/>
  </r>
  <r>
    <n v="38934"/>
    <n v="61473"/>
    <x v="0"/>
    <n v="191"/>
    <x v="0"/>
    <x v="0"/>
    <s v="El contrato que se pretende celebrar tendrá por objeto: ¿Prestar los servicios como Auxiliar Administrativo en la ejecución del Proyecto 1587 de la Alcaldía Local de Sumapaz.¿."/>
    <d v="2021-09-13T00:00:00"/>
    <d v="2021-09-15T00:00:00"/>
    <d v="2022-01-15T00:00:00"/>
    <s v="YASMIN ANDREA CIFUENTES "/>
    <n v="20645897"/>
    <n v="10400000"/>
    <n v="0"/>
    <n v="10400000"/>
    <n v="2600000"/>
    <s v="4 mes(es)"/>
    <x v="2"/>
    <s v="3.3.1.16.01.17.1587"/>
    <x v="0"/>
    <x v="0"/>
    <x v="0"/>
    <x v="0"/>
    <x v="0"/>
    <x v="0"/>
    <x v="0"/>
    <x v="0"/>
    <x v="0"/>
    <x v="0"/>
    <s v="CALLE 168 A # 58 A - 16"/>
    <s v=""/>
    <n v="1587"/>
    <s v="ACCESO Y SOSTENIMIENTO EN LA EDUCACIÓN SUPERIOR"/>
    <s v="  Cdp 1 651 Fecha 01/09/2021 Valor 20,800,000;"/>
    <s v="  Rp 1 834 Fecha 14/09/2021 Valor 10,400,000;"/>
    <x v="1"/>
    <s v=" "/>
    <x v="0"/>
    <x v="0"/>
    <x v="0"/>
    <x v="0"/>
    <s v="  "/>
    <x v="0"/>
    <s v="3644101051462 con fecha de expedicicon 14/09/2021 con fecha de aprobación 15/09/2021 de SEGUROS DEL ESTADO"/>
    <n v="36616"/>
    <s v="15 Meses"/>
    <x v="0"/>
    <s v="1982-08-12 00:00:00.0"/>
    <s v="Brindar apoyo administrativo en las actividades que se desarrollan en el Área de Gestión de Desarrollo Local, en los temas de la Gestión en los proyectos de educación._x000a_Apoyar en el manejo y actualización del aplicativo de correspondencia ORFEO en los temas de educación, realizando la distribución y el seguimiento de entradas y salidas de oficios y comunicaciones, de acuerdo con las instrucciones recibidas._x000a_Apoyar en la elaboración y actualización de manera periódica de una matriz que contenga la información actualizada de los beneficiarios del proyecto de educación superior, tales como modificaciones, pagos, informes, estado actual, entre otros._x000a_4._x0009_Recopilar la información requerida y apoyar el trámite de respuesta a los derechos de petición y demás requerimientos de la comunidad y de otras entidades que sean asignados al área._x000a_5._x0009_Apoyar en la elaboración de las actas de asistencia a comités, mesas de trabajo, comisiones, consejos, reuniones y demás espacios de participación en educación que sean convocados o desarrollados._x000a_6._x0009_Realizar acompañamiento, asistir en la preparación de los informes y apoyar el seguimiento en campo al servicio solidario realizado por parte de beneficiarios del programa_x000a_7._x0009_Las demás que demande la administración local que correspondan a la naturaleza del contrato y que sean necesarias para la consecución del fin del objeto contractual."/>
    <x v="0"/>
    <s v=""/>
    <s v="YASMIN ANDREA"/>
    <s v="CIFUENTES  "/>
    <n v="0"/>
    <s v=" 1) CALIDAD DEL SERVICIO _x000d_2) CUMPLIMIENTO _x000d_"/>
    <s v=" 1) 14/09/2021_ _x000d_2) 14/09/2021_ _x000d_"/>
    <s v=" 1) 15/07/2022_ _x000d_2) 15/07/2022_ _x000d_"/>
    <x v="0"/>
    <x v="0"/>
    <x v="0"/>
    <x v="0"/>
    <n v="20800000"/>
    <n v="10400000"/>
    <x v="0"/>
    <x v="2"/>
    <x v="0"/>
    <n v="15"/>
    <x v="0"/>
    <x v="0"/>
  </r>
  <r>
    <n v="38935"/>
    <n v="61473"/>
    <x v="0"/>
    <n v="192"/>
    <x v="0"/>
    <x v="0"/>
    <s v="El contrato que se pretende celebrar tendrá por objeto: ¿Prestar los servicios como Auxiliar Administrativo en la ejecución del Proyecto 1587 de la Alcaldía Local de Sumapaz.¿."/>
    <d v="2021-09-13T00:00:00"/>
    <d v="2021-09-15T00:00:00"/>
    <d v="2022-01-15T00:00:00"/>
    <s v="NORBEY DANILO MARTINEZ MORALES"/>
    <n v="1072896239"/>
    <n v="10400000"/>
    <n v="0"/>
    <n v="10400000"/>
    <n v="2600000"/>
    <s v="4 mes(es)"/>
    <x v="2"/>
    <s v="3.3.1.16.01.17.1587"/>
    <x v="0"/>
    <x v="0"/>
    <x v="0"/>
    <x v="0"/>
    <x v="0"/>
    <x v="0"/>
    <x v="0"/>
    <x v="0"/>
    <x v="0"/>
    <x v="0"/>
    <s v="VEREDA AURAS"/>
    <s v=""/>
    <n v="1587"/>
    <s v="ACCESO Y SOSTENIMIENTO EN LA EDUCACIÓN SUPERIOR"/>
    <s v="  Cdp 1 651 Fecha 01/09/2021 Valor 20,800,000;"/>
    <s v="  Rp 1 836 Fecha 15/09/2021 Valor 10,400,000;"/>
    <x v="1"/>
    <s v=" "/>
    <x v="0"/>
    <x v="0"/>
    <x v="0"/>
    <x v="0"/>
    <s v="  "/>
    <x v="0"/>
    <s v="31582386 con fecha de expedicicon 14/09/2021 con fecha de aprobación 15/09/2021 de SURAMERICANA DE SEGUROS"/>
    <n v="36617"/>
    <s v="7 Meses"/>
    <x v="0"/>
    <s v="1997-04-04 00:00:00.0"/>
    <s v="Brindar apoyo administrativo en las actividades que se desarrollan en el Área de Gestión de Desarrollo Local, en los temas de la Gestión en los proyectos de educación._x000a_Apoyar en el manejo y actualización del aplicativo de correspondencia ORFEO en los temas de educación, realizando la distribución y el seguimiento de entradas y salidas de oficios y comunicaciones, de acuerdo con las instrucciones recibidas._x000a_Apoyar en la elaboración y actualización de manera periódica de una matriz que contenga la información actualizada de los beneficiarios del proyecto de educación superior, tales como modificaciones, pagos, informes, estado actual, entre otros._x000a_4._x0009_Recopilar la información requerida y apoyar el trámite de respuesta a los derechos de petición y demás requerimientos de la comunidad y de otras entidades que sean asignados al área._x000a_5._x0009_Apoyar en la elaboración de las actas de asistencia a comités, mesas de trabajo, comisiones, consejos, reuniones y demás espacios de participación en educación que sean convocados o desarrollados._x000a_6._x0009_Realizar acompañamiento, asistir en la preparación de los informes y apoyar el seguimiento en campo al servicio solidario realizado por parte de beneficiarios del programa_x000a_7._x0009_Las demás que demande la administración local que correspondan a la naturaleza del contrato y que sean necesarias para la consecución del fin del objeto contractual."/>
    <x v="0"/>
    <s v=""/>
    <s v="NORBEY DANILO"/>
    <s v="MARTINEZ  MORALES"/>
    <n v="0"/>
    <s v=" 1) CALIDAD DEL SERVICIO _x000d_2) CUMPLIMIENTO _x000d_"/>
    <s v=" 1) 14/09/2021_ _x000d_2) 14/09/2021_ _x000d_"/>
    <s v=" 1) 20/07/2022_ _x000d_2) 20/07/2022_ _x000d_"/>
    <x v="0"/>
    <x v="0"/>
    <x v="0"/>
    <x v="0"/>
    <n v="20800000"/>
    <n v="10400000"/>
    <x v="0"/>
    <x v="2"/>
    <x v="0"/>
    <n v="15"/>
    <x v="0"/>
    <x v="0"/>
  </r>
  <r>
    <n v="39088"/>
    <n v="61562"/>
    <x v="0"/>
    <n v="193"/>
    <x v="0"/>
    <x v="0"/>
    <s v="El contrato que se pretende celebrar tendrá por objeto ¿Prestar los servicios profesionales para apoyar la ejecución de la meta de ¿Beneficiar a 150 personas del proyecto 1683¿, de la Alcaldía Local de Sumapaz.¿"/>
    <d v="2021-09-16T00:00:00"/>
    <d v="2021-09-20T00:00:00"/>
    <d v="2022-01-20T00:00:00"/>
    <s v="JHON EDISSON PARDO  HERREÑO"/>
    <n v="13706284"/>
    <n v="22000000"/>
    <n v="0"/>
    <n v="22000000"/>
    <n v="5500000"/>
    <s v="4 mes(es)"/>
    <x v="2"/>
    <s v="3.3.1.16.03.48.1683"/>
    <x v="0"/>
    <x v="0"/>
    <x v="0"/>
    <x v="0"/>
    <x v="0"/>
    <x v="0"/>
    <x v="0"/>
    <x v="0"/>
    <x v="0"/>
    <x v="0"/>
    <s v="CARRERA 81 D BIS # 11 D - 8"/>
    <s v=""/>
    <n v="1683"/>
    <s v="ACCESO A LA JUSTICIA"/>
    <s v="  Cdp 1 658 Fecha 02/09/2021 Valor 22,000,000;"/>
    <s v="  Rp 1 839 Fecha 20/09/2021 Valor 22,000,000;"/>
    <x v="1"/>
    <s v=" "/>
    <x v="0"/>
    <x v="1"/>
    <x v="0"/>
    <x v="15"/>
    <s v="  "/>
    <x v="0"/>
    <s v="380-47-994000117787 con fecha de expedicicon 16/09/2021 con fecha de aprobación 20/09/2021 de ASEGURADORA SOLIDARIA DE COLOMBIA"/>
    <n v="36757"/>
    <s v="15 Meses"/>
    <x v="0"/>
    <s v="1970-12-14 00:00:00.0"/>
    <s v="1._x0009_Verificar y actualizar la información existente que permitan identificar las necesidades frente a los procesos de legalización de la tierra en la Localidad de Sumapaz._x000a_2._x0009_Realizar atención a la comunidad, en aras de orientar a los usuarios frente a los re-quisitos, procedimientos y gestiones que requieran, en relación con el proceso de le-galización de predios en la Localidad._x000a_3._x0009_Recopilar, sistematizar, consolidar, analizar y dar a conocer, la información relaciona-da con las personas beneficiadas (hombres, mujeres, adolescentes y jóvenes) que se surtan en cumplimiento de las metas del plan de desarrollo._x000a_4._x0009_Previa delegación del alcalde local (e) participar en las reuniones, las mesas de traba-jo, los eventos y/o actividades en las que se aborde el tema titularización y legalización de tierras, predios, entre otros, convocadas por las diferentes entidades y sectores._x000a_5._x0009_Apoyar al despacho del alcalde, en la proyección y elaboración de documentos e in-formes solicitados por los entes de control, entidades públicas y/o privadas, de con-formidad con la normatividad existente para la materia y dentro de los plazos y términos establecidos por la misma._x000a_6._x0009_Apoyar la recolección de información necesaria para dar respuesta a las solicitudes del cumplimiento de los planes de mejoramiento, rendición de cuentas de los diferentes entes de control, así como la participación y asistencia en los requerimientos de cada uno de estos entes._x000a_7._x0009_Realizar el acompañamiento en la formulación y seguimiento de las acciones correcti-vas generadas en los planes de mejora internos y externo, relacionada con los temas de justicia comunitaria, sobre el tema de legalización y titularización de predios._x000a_8._x0009_Las demás que le sean asignadas por la supervisión y que estén relacionadas con el objeto del presente contrato."/>
    <x v="0"/>
    <s v=""/>
    <s v="JHON EDISSON"/>
    <s v="PARDO   HERREÑO"/>
    <n v="0"/>
    <s v=" 1) CALIDAD DEL SERVICIO _x000d_2) CUMPLIMIENTO _x000d_"/>
    <s v=" 1) 16/09/2021_ _x000d_2) 16/09/2021_ _x000d_"/>
    <s v=" 1) 16/09/2021_ _x000d_2) 16/09/2021_ _x000d_"/>
    <x v="0"/>
    <x v="0"/>
    <x v="0"/>
    <x v="0"/>
    <n v="22000000"/>
    <n v="0"/>
    <x v="0"/>
    <x v="2"/>
    <x v="0"/>
    <n v="20"/>
    <x v="0"/>
    <x v="0"/>
  </r>
  <r>
    <n v="39025"/>
    <n v="61852"/>
    <x v="0"/>
    <n v="194"/>
    <x v="0"/>
    <x v="0"/>
    <s v="El contrato que se pretende celebrar tendrá por objeto: ¿Prestar los servicios profesionales al Área de Gestión de Desarrollo Local para orientar a los beneficiarios del mejoramiento habitacional y saneamiento predial en el marco del proyecto de inversión 1589¿."/>
    <d v="2021-09-16T00:00:00"/>
    <d v="2021-09-17T00:00:00"/>
    <d v="2021-12-16T00:00:00"/>
    <s v="DANIELLA  ZABALA AVELLA"/>
    <n v="1018477511"/>
    <n v="13095000"/>
    <n v="0"/>
    <n v="13095000"/>
    <n v="4365000"/>
    <s v="3 mes(es)"/>
    <x v="2"/>
    <s v="3.3.1.16.01.19.1589"/>
    <x v="0"/>
    <x v="0"/>
    <x v="0"/>
    <x v="0"/>
    <x v="0"/>
    <x v="0"/>
    <x v="1"/>
    <x v="0"/>
    <x v="0"/>
    <x v="0"/>
    <s v="CALLE 49 SUR # 88 C - 50"/>
    <s v=""/>
    <n v="1589"/>
    <s v="VIVIENDA Y ENTORNOS DIGNOS EN EL TERRITORIO RURAL"/>
    <s v="  Cdp 1 666 Fecha 09/09/2021 Valor 13,095,000;"/>
    <s v="  Rp 1 838 Fecha 17/09/2021 Valor 13,095,000;"/>
    <x v="1"/>
    <s v=" "/>
    <x v="0"/>
    <x v="1"/>
    <x v="0"/>
    <x v="1"/>
    <s v="  "/>
    <x v="0"/>
    <s v="390-47-994000062950 con fecha de expedicicon 16/09/2021 con fecha de aprobación 16/09/2021 de ASEGURADORA SOLIDARIA DE COLOMBIA"/>
    <n v="36699"/>
    <s v="14 Meses"/>
    <x v="0"/>
    <s v="1995-07-02 00:00:00.0"/>
    <s v="1._x0009_Apoyar al Fondo de Desarrollo Rural de Sumapaz en la revisión, análisis y validación de documentos y requisitos legales de los postulantes para acceder a los subsidios de mejoramiento habitacional y saneamiento predial, en la ejecución del proyecto 1589._x000a_2._x0009_Seleccionar y priorizar las postulaciones que cumplan los requisitos legales y documentales para la etapa diagnóstica de la mejora habitacional y Saneamiento Predial._x000a_3._x0009_Elaborar y/o apoyar la revisión de los conceptos, estudios y documentos jurídicos y/o técnicos que deban expedirse para la Titulación y Saneamiento Predial._x000a_4._x0009_Elaborar y revisar los Decretos y/o Resoluciones y demás actos administrativos o documentos relacionados con Titulación y Saneamiento Predial._x000a_5._x0009_Orientar jurídicamente a los postulantes al beneficio del proyecto, en la implementación de la normatividad legal vigente para el Saneamiento Predial y Titulación de Predios._x000a_6._x0009_Orientar a las comunidades que lo requieran en las actividades inherentes a la titularización de predios en la Localidad._x000a_7._x0009_Las demás que demande la administración local que corresponda a la naturaleza del contrato y que sean necesarias para la consecución del fin del objeto contractual."/>
    <x v="0"/>
    <s v=""/>
    <s v="DANIELLA "/>
    <s v="ZABALA  AVELLA"/>
    <n v="0"/>
    <s v=" 1) CALIDAD DEL SERVICIO _x000d_2) CUMPLIMIENTO _x000d_"/>
    <s v=" 1) 16/09/2021_ _x000d_2) 16/09/2021_ _x000d_"/>
    <s v=" 1) 25/06/2022_ _x000d_2) 25/06/2022_ _x000d_"/>
    <x v="0"/>
    <x v="0"/>
    <x v="0"/>
    <x v="0"/>
    <n v="13095000"/>
    <n v="0"/>
    <x v="0"/>
    <x v="2"/>
    <x v="0"/>
    <n v="16"/>
    <x v="1"/>
    <x v="1"/>
  </r>
  <r>
    <n v="39116"/>
    <n v="61561"/>
    <x v="0"/>
    <n v="195"/>
    <x v="0"/>
    <x v="0"/>
    <s v="El contrato que se pretende celebrar tendrá por objeto ¿Prestar los servicios profesionales para apoyar la ejecución de la meta ¿Atender a 200 personas en estrategias de acceso a la justicia integral en la ciudad¿ del proyecto 1683 de la Alcaldía Local de Sumapaz.¿"/>
    <d v="2021-09-21T00:00:00"/>
    <d v="2021-09-22T00:00:00"/>
    <d v="2022-01-22T00:00:00"/>
    <s v="KAREN  MARTINEZ "/>
    <n v="1023029369"/>
    <n v="22000000"/>
    <n v="0"/>
    <n v="22000000"/>
    <n v="5500000"/>
    <s v="4 mes(es)"/>
    <x v="2"/>
    <s v="3.3.1.16.03.48.1683"/>
    <x v="0"/>
    <x v="0"/>
    <x v="0"/>
    <x v="0"/>
    <x v="0"/>
    <x v="0"/>
    <x v="0"/>
    <x v="0"/>
    <x v="0"/>
    <x v="0"/>
    <s v="CALLE 81 # 0 - 0"/>
    <s v=""/>
    <n v="1683"/>
    <s v="ACCESO A LA JUSTICIA"/>
    <s v="  Cdp 1 660 Fecha 02/09/2021 Valor 44,000,000;"/>
    <s v="  Rp 1 840 Fecha 22/09/2021 Valor 22,000,000;"/>
    <x v="1"/>
    <s v=" "/>
    <x v="0"/>
    <x v="1"/>
    <x v="0"/>
    <x v="1"/>
    <s v="  "/>
    <x v="0"/>
    <s v="17-44-101192704 con fecha de expedicicon 21/09/2021 con fecha de aprobación 22/09/2021 de SEGUROS DEL ESTADO"/>
    <n v="36781"/>
    <s v="15 Meses"/>
    <x v="0"/>
    <s v="1998-07-31 00:00:00.0"/>
    <s v="1._x0009_Diseñar una estrategia que involucre acciones que permitan el fortalecimiento de los mecanismos de justicia comunitaria. _x000a_2._x0009_Desarrollar procesos de sensibilización desde lo social a través de los cuales la comunidad mejore la confianza en la institucionalidad, que le permitan asumir su rol como sujetos de derechos y de esa forma generar mayor acercamiento con la institucional presente en el territorio._x000a_3._x0009_Adelantar con los principales sectores sociales, procesos que permitan la ar-ticulación entre estos sectores y la comunidad como estrategia para materia-lizar el derecho de acceso a la justicia._x000a_4._x0009_Tramitar y proyectar las respuestas a las acciones de tutela, Derechos de petición, memorandos, proposiciones y demás requerimientos sobre asuntos que deba conocer la Alcaldía Local._x000a_5._x0009_Previa delegación del alcalde local (e) participar en las reuniones, las mesas de trabajo, los eventos y/o actividades en las que se aborde el tema de justicia comunitaria, justicia en equidad y justicia de paz, convocadas por las diferentes entidades y sectores._x000a_6._x0009_Apoyar la recolección de información necesaria para dar respuesta a las solicitudes del cumplimiento de los planes de mejoramiento, rendición de cuentas de los dife-rentes entes de control, así como la participación y asistencia en los requerimientos de cada uno de estos entes._x000a_7._x0009_  Manejar el o los aplicativos de gestión documental de la entidad y el de ac-tuaciones administrativas realizando el correspondiente ingreso y seguimiento de correspondencia y actuaciones, de tal forma que se garantice la permanente actualización_x000a_8._x0009_  Las demás que le sean que sean inherentes al cumplimiento del objeto con-tractual y/o que le sean asignadas por el Alcalde Local."/>
    <x v="0"/>
    <s v=""/>
    <s v="KAREN "/>
    <s v="MARTINEZ  "/>
    <n v="0"/>
    <s v=" 1) CALIDAD DEL SERVICIO _x000d_2) CUMPLIMIENTO _x000d_"/>
    <s v=" 1) 22/09/2021_ _x000d_2) 22/09/2021_ _x000d_"/>
    <s v=" 1) 31/07/2022_ _x000d_2) 31/07/2022_ _x000d_"/>
    <x v="0"/>
    <x v="0"/>
    <x v="0"/>
    <x v="0"/>
    <n v="44000000"/>
    <n v="22000000"/>
    <x v="0"/>
    <x v="2"/>
    <x v="0"/>
    <n v="22"/>
    <x v="0"/>
    <x v="0"/>
  </r>
  <r>
    <n v="39305"/>
    <n v="61011"/>
    <x v="0"/>
    <n v="196"/>
    <x v="0"/>
    <x v="2"/>
    <s v="PRESTAR EL SERVICIO DE MANTENIMIENTO  PREVENTIVO Y CORRECTIVO DE LOS VEHÍCULOS LIVIANOS DE PROPIEDAD, GUARDA O  TENENCIA DEL FONDO DE DESARROLLO RURAL DE SUMAPAZ CON SUMINISTRO DE  REPUESTOS, LLANTAS, INSUMOS Y MANO DE OBRA¿."/>
    <d v="2021-09-23T00:00:00"/>
    <d v="2021-09-28T00:00:00"/>
    <d v="2022-07-25T00:00:00"/>
    <s v="HYUNDAUTOS S.A.S"/>
    <n v="830070987"/>
    <n v="126627859"/>
    <n v="63313929"/>
    <n v="189941788"/>
    <n v="15961495"/>
    <s v="7 mes(es), 28 día(s)"/>
    <x v="8"/>
    <s v="19802, 19749"/>
    <x v="0"/>
    <x v="0"/>
    <x v="0"/>
    <x v="1"/>
    <x v="1"/>
    <x v="0"/>
    <x v="0"/>
    <x v="0"/>
    <x v="1"/>
    <x v="0"/>
    <s v="CALLE 67 # 28 B - 20"/>
    <s v=""/>
    <s v="4, 6"/>
    <s v="CONTRATAR EL MANTENIMIENTO Y REPARACIÓN PARA LOS VEHÍCULOS LIVIANOS DE PROPIEDAD PARA EL FONDO DE DESARROLLO LOCAL DE SUMAPAZ, PRODUCTOS DE CAUCHO Y PLÁSTICO_x000d__x000a_"/>
    <s v="  Cdp 1 647 Fecha 24/08/2021 Valor 126,627,859; Cdp 2 668 Fecha 14/05/2022 Valor 63,313,929;"/>
    <s v="  Rp 1 844 Fecha 28/09/2021 Valor 126,627,859; Rp 2 711 Fecha 16/05/2022 Valor 63,313,929;"/>
    <x v="0"/>
    <s v=" 1 MODIFICACIÓN - ADICIÓN Y PRÓRROGA 16/05/2022 Valor 63313929 Plazo 2 Mes (es) 0 Dia (s); _x000d_"/>
    <x v="3"/>
    <x v="10"/>
    <x v="0"/>
    <x v="13"/>
    <s v="  "/>
    <x v="0"/>
    <s v="2031225 con fecha de expedicicon 24/09/2021 con fecha de aprobación 24/09/2021 de JMALUCELLI TRAVELERS SEGUROS S.A. y 2031224 con fecha de expedicicon 24/09/2021 con fecha de aprobación 28/09/2021 de JMALUCELLI TRAVELERS SEGUROS S.A. y Anexo 1 con fecha de expedicicon 25/05/2022 con fecha de aprobación 27/05/2022 de JMALUCELLI TRAVELERS SEGUROS S.A."/>
    <s v="FDLSUMSA 154-2021"/>
    <s v="72 Meses"/>
    <x v="0"/>
    <s v=""/>
    <s v="1. COORDINAR CON EL SUPERVISOR DEL CONTRATO EL DESARROLLO DE PROGRAMAS DE MANTENIMIENTO PREVENTIVO Y CORRECTIVO DE CADA UNO DE LOS VEHÍCULOS OBJETO DEL CONTRATO._x000d__x000a_2. ATENDER EN UN PLAZO NO MAYOR DE 8 HORAS, LAS SOLICITUDES DE MANTENIMIENTO PREVENTIVO Y CORRECTIVO, REPUESTOS E INSUMOS SOLICITADAS POR EL FONDO DE DESARROLLO RURAL DE SUMAPAZ, A TRAVÉS DEL SUPERVISOR O INTERVENTOR DEL _x000d__x000a_CONTRATO. PARA ACTIVIDADES MENORES COMO LAVADOS Y DESPINCHES EL CONTRATISTA DEBE ATENDER LA SOLICITUD EN 1 HORA._x000d__x000a_3. SUMINISTRAR LOS REPUESTOS NUEVOS, ORIGINALES Y DE NO SER POSIBLE, HOMOLOGADOS PREVIA AUTORIZACIÓN DEL SUPERVISOR._x000d__x000a_4. ELABORAR LAS ACTAS DE ENTREGA DE CADA UNO DE LOS VEHÍCULOS, DONDE SE INFORME LOS SERVICIOS TÉCNICOS REALIZADOS Y LOS  REPUESTOS E INSUMOS SUMINISTRADOS, ASÍ COMO EL KILOMETRAJE Y FECHA DE RECIBIDO._x000d__x000a_5. ELABORAR LA HOJA DE VIDA O INFORME RÉCORD DE CADA UNO DE LOS VEHÍCULOS, EN DONDE SE ESPECIFICARÁN TODAS Y CADA UNA DE LAS REPARACIONES Y MANTENIMIENTOS CON SUS RESPECTIVOS VALORES, CANTIDADES, FECHAS, KILOMETRAJE, ETC., Y LAS DEMÁS FICHAS DE CONFORMIDAD CON LOS MODELOS QUE SUMINISTRE EL SUPERVISOR DEL CONTRATO._x000d__x000a_6. CUANDO LOS VEHÍCULOS REQUIERAN DE MANTENIMIENTO PREVENTIVO Y/O CORRECTIVO SE SEGUIRÁ EL SIGUIENTE PROCEDIMIENTO: _x000d__x000a_1. EL FONDO, A TRAVÉS DE SU SUPERVISOR REALIZARÁ AL CONTRATISTA SOLICITUD ESCRITA DE LOS SERVICIOS DE MANTENIMIENTO _x000d__x000a_REQUERIDOS. 2. UNA VEZ RECIBIDA LA SOLICITUD DE MANTENIMIENTO DEL FONDO, EL CONTRATISTA PROCEDERÁ A REALIZAR LA _x000d__x000a_INSPECCIÓN, VALORACIÓN Y DIAGNÓSTICO DEL MANTENIMIENTO REQUERIDO, EN LOS CASOS QUE SE REQUIERA PROCEDIMIENTOS, _x000d__x000a_REPUESTOS Y/O MANO DE OBRA NO CONTEMPLADA EN EL ANEXO ¿PROPUESTA ECONÓMICA - CUADRO ÍNDICE REPRESENTATIVO _x000d__x000a_MENÚ MANTENIMIENTO PREVENTIVO Y CORRECTIVO PARA VEHÍCULOS LIVIANOS DE PROPIEDAD Y/O TENENCIA DEL FDRS¿ EL _x000d__x000a_CONTRATISTA DEBERÁ PRESENTAR COTIZACIÓN DEL SERVICIO Y REPUESTOS AL INTERVENTOR O SUPERVISOR DEL CONTRATO EL CUAL _x000d__x000a_DEBERÁ DAR VO. BO, EN LOS DEMÁS CASOS EL CONTRATISTA DEBERÁ SUMINISTRAR LOS REPUESTOS Y SERVICIOS TÉCNICOS. 3. UNA VEZ REALIZADOS LOS TRABAJOS DE MANTENIMIENTO SE ELABORARÁ UN ACTA DE ENTREGA DE ESTOS, DONDE SE DETALLARÁ LA FECHA, EL KILOMETRAJE, EL DIAGNOSTICO QUE GENERO LAS REPARACIONES, LA MANO DE OBRA REALIZADA, LOS REPUESTOS E INSUMOS  SUMINISTRADOS CON SUS RESPECTIVAS CANTIDADES, FIRMADA POR EL JEFE DE TALLER, EL CONDUCTOR DEL VEHÍCULO Y EL INTERVENTOR O SUPERVISOR DEL CONTRATO._x000d__x000a_7. BRINDAR SIN COSTO ALGUNO PARA EL FONDO DE DESARROLLO RURAL DE SUMAPAZ, LAS SIGUIENTES GARANTÍAS TÉCNICAS 1. _x000d__x000a_REPARACIÓN DEL MOTOR: 6 MESES O 20.000 KM, LO QUE PRIMERO OCURRA POR TODAS LAS REPARACIONES Y REPUESTOS _x000d__x000a_SUMINISTRADOS. 2. MECÁNICA GENERAL, DIFERENCIALES, TRANSMISIONES, SISTEMAS DE SEGURIDAD (FRENOS Y DIRECCIÓN), _x000d__x000a_SUSPENSIÓN Y TRANSMISIÓN DE POTENCIA: 4 MESES O 10.000 KM LO QUE PRIMERO OCURRA POR TODAS LAS REPARACIONES _x000d__x000a_MECÁNICAS Y DE LOS REPUESTOS SUMINISTRADOS. 3. ELECTRICIDAD: 4 MESES EN LOS TRABAJOS ELÉCTRICOS REALIZADOS, INCLUYE CONEXIONES ELÉCTRICAS E INSTALACIÓN DE COMPONENTES. 4. LATONERÍA: 3 MESES POR DEFECTO DE MANO DE OBRA, INCLUYE TRABAJOS DE SOLDADURA Y DEMÁS MATERIALES UTILIZADOS. 5. PINTURA: 3 MESES POR LA PINTURA APLICADA A LAS PIEZAS ARREGLADAS O REMPLAZADAS, INCLUYENDO PERDIDA EXCESIVA DE PIGMENTACIÓN DEL COLOR, PIEL NARANJA, SOPLOS DE LA PINTURA, DEFECTOS POR MANO DE OBRA, BOCELES Y ADHESIVOS. 6. TAPICERÍA: 4 MESES POR TRABAJOS DE MANO DE OBRA Y MATERIALES, ASÍ COMO ARREGLOS DE LOS ERRAJES DE LOS ASIENTOS. 7. LLANTAS: GARANTIZAR UNA DURABILIDAD MÍNIMA DE 20.000 KILÓMETROS O 4 MESES, LO QUE PRIMERO OCURRA, PARA LAS LLANTAS DE LAS CAMIONETAS. _x000d__x000a_8. EL CONTRATISTA DEBERÁ REALIZAR LOS MANTENIMIENTOS PREVENTIVOS O CORRECTIVOS DE LOS VEHÍCULOS DIRECTAMENTE EN SUS INSTALACIONES (LAS PRESENTADAS EN SU PROPUESTA) O EN LA LOCALIDAD O EN EL LUGAR EN QUE SE ENCUENTREN LOS VEHÍCULOS CUANDO SEA NECESARIO, PREVIA AUTORIZACIÓN O REQUERIMIENTO DEL SUPERVISOR._x000d__x000a_"/>
    <x v="2"/>
    <s v=""/>
    <s v=" "/>
    <s v="  "/>
    <n v="0"/>
    <s v=" 1) RESPONSABILIDAD CIVIL EXTRACONTRACTUAL _x000d_2) CUMPLIMIENTO _x000d_3) CALIDAD DEL SERVICIO _x000d_4) CALIDAD Y CORRECTO FUNCIONAMIENTO _x000d_5) SALARIOS Y/O PRESTACIONES SOCIALES _x000d_6) CUMPLIMIENTO _x000d_7) CALIDAD DEL SERVICIO _x000d_8) CALIDAD Y CORRECTO FUNCIONAMIENTO _x000d_9) SALARIOS Y/O PRESTACIONES SOCIALES _x000d_10) RESPONSABILIDAD CIVIL EXTRACONTRACTUAL _x000d_"/>
    <s v=" 1) 27/09/2021_ _x000d_2) 27/09/2021_ _x000d_3) 27/09/2021_ _x000d_4) 27/09/2021_ _x000d_5) 27/09/2021_ _x000d_6) 27/05/2022_ _x000d_7) 27/05/2022_ _x000d_8) 27/05/2022_ _x000d_9) 27/05/2022_ _x000d_10) 27/05/2022_ _x000d_"/>
    <s v=" 1) 26/05/2022_ _x000d_2) 26/11/2022_ _x000d_3) 26/11/2022_ _x000d_4) 26/11/2022_ _x000d_5) 26/05/2025_ _x000d_6) 26/01/2023_ _x000d_7) 26/01/2023_ _x000d_8) 26/01/2023_ _x000d_9) 26/07/2025_ _x000d_10) 26/07/2022_ _x000d_"/>
    <x v="8"/>
    <x v="9"/>
    <x v="0"/>
    <x v="0"/>
    <n v="132627859"/>
    <n v="6000000"/>
    <x v="0"/>
    <x v="1"/>
    <x v="0"/>
    <n v="25"/>
    <x v="7"/>
    <x v="0"/>
  </r>
  <r>
    <n v="39349"/>
    <n v="62308"/>
    <x v="0"/>
    <n v="197"/>
    <x v="0"/>
    <x v="0"/>
    <s v="El contrato que se pretende celebrar tendrá por objeto ¿Prestar los servicios profesionales para orientar jurídicamente a las víctimas del conflicto armado de la localidad de Sumapaz en el marco del SIVJRNR¨¿."/>
    <d v="2021-09-29T00:00:00"/>
    <d v="2021-09-29T00:00:00"/>
    <d v="2021-12-28T00:00:00"/>
    <s v="CARLOS ANDRES AMEZQUITA ANGULO"/>
    <n v="1030609055"/>
    <n v="16500000"/>
    <n v="0"/>
    <n v="16500000"/>
    <n v="5500000"/>
    <s v="3 mes(es)"/>
    <x v="2"/>
    <s v="3.3.1.16.03.39.1672"/>
    <x v="0"/>
    <x v="0"/>
    <x v="0"/>
    <x v="0"/>
    <x v="0"/>
    <x v="0"/>
    <x v="1"/>
    <x v="0"/>
    <x v="0"/>
    <x v="0"/>
    <s v="CARRERA 81 C BIS # 11 D - 38 SUR"/>
    <n v="4111724"/>
    <n v="1672"/>
    <s v="PROCESOS DE CONSTRUCCIÓN DE MEMORIA, VERDAD, REPARACIÓN INTEGRAL A VÍCTIMAS, PAZ Y RECONCILIACIÓN"/>
    <s v="  Cdp 1 669 Fecha 21/09/2021 Valor 16,500,000;"/>
    <s v="  Rp 1 845 Fecha 29/09/2021 Valor 16,500,000;"/>
    <x v="1"/>
    <s v=" "/>
    <x v="0"/>
    <x v="1"/>
    <x v="0"/>
    <x v="1"/>
    <s v=" DERECHO"/>
    <x v="0"/>
    <s v="390-47-994000063314 con fecha de expedicicon 29/09/2021 con fecha de aprobación 29/09/2021 de ASEGURADORA SOLIDARIA DE COLOMBIA"/>
    <n v="36993"/>
    <s v="24.1 Meses"/>
    <x v="0"/>
    <s v="1992-05-07 00:00:00.0"/>
    <s v="1._x0009_Orientar a las víctimas en su derecho a ser reparadas tanto en la dimensión individual como colectiva._x000a_2._x0009_Orientar a las victimas sobre las medidas de indemnización, restitución, satisfacción, rehabilitación comunitaria y garantías de no repetición, de acuerdo con los daños individuales y colectivos sufridos en el marco del conflicto armado._x000a_3._x0009_Orientar a las organizaciones en los procesos y procedimientos de reconocimiento co-mo sujeto colectivo y su inclusión en el Plan Integral de Reparación Colectiva._x000a_4._x0009_Acompañar y orientar a las víctimas y/o sus organizaciones en los actos simbólicos y de dignificación acordados._x000a_5._x0009_Acompañar a las víctimas en la organización de las jornadas de reparación integral, de documentación o notificación de la indemnización tanto administrativa como judicial._x000a_6._x0009_Asistir a las víctimas en sus lugares de encuentro o memoria dentro del proceso de la movilización y defensa de los derechos humanos y la búsqueda del reconocimiento de las víctimas como sujetos sociales._x000a_7._x0009_Apoyar a las víctimas en todas las acciones de reconocimiento de responsabilidad y solicitudes de perdón público como propósito de enaltecer la memoria de las víctimas, de conocer públicamente la responsabilidad en la comisión de violaciones a los derechos humanos e infracciones al Derecho Internacional Humanitario por parte de los victimarios. _x000a_8._x0009_Elaborar un documento de informe de las acciones de acompañamiento jurídico impulsadas y las visitas de campo realizadas_x000a_9._x0009_Emitir los conceptos que le sean solicitados por parte de la administración local relacionados con las víctimas y con el SIVLRN_x000a_10._x0009_Las demás que le sean asignadas por la supervisión y que estén relacionadas con el objeto del presente contrato."/>
    <x v="0"/>
    <s v="andrez.k92@hotmail.comc"/>
    <s v="CARLOS ANDRES"/>
    <s v="AMEZQUITA  ANGULO"/>
    <n v="4111724"/>
    <s v=" 1) CALIDAD DEL SERVICIO _x000d_2) CUMPLIMIENTO _x000d_"/>
    <s v=" 1) 29/09/2021_ _x000d_2) 29/09/2021_ _x000d_"/>
    <s v=" 1) 28/06/2022_ _x000d_2) 28/06/2022_ _x000d_"/>
    <x v="0"/>
    <x v="0"/>
    <x v="0"/>
    <x v="0"/>
    <n v="16500000"/>
    <n v="0"/>
    <x v="0"/>
    <x v="2"/>
    <x v="0"/>
    <n v="28"/>
    <x v="1"/>
    <x v="1"/>
  </r>
  <r>
    <n v="40020"/>
    <n v="60367"/>
    <x v="0"/>
    <n v="198"/>
    <x v="7"/>
    <x v="6"/>
    <s v="DIAGNÓSTICOS, ESTUDIOS Y DISEÑOS PARA LA CONSERVACIÓN Y/O CONSTRUCCIÓN DE PUENTES SOBRE CORRIENTES DE AGUA DE LA LOCALIDAD DE SUMAPAZ"/>
    <d v="2021-10-01T00:00:00"/>
    <d v="2022-01-21T00:00:00"/>
    <d v="2022-07-20T00:00:00"/>
    <s v="CONSORCIO CONSTRU PUENTES SUMAPAZ 153"/>
    <n v="90153830"/>
    <n v="562070742"/>
    <n v="0"/>
    <n v="562070742"/>
    <n v="93678457"/>
    <s v="6 mes(es)"/>
    <x v="2"/>
    <s v="3.3.1.16.04.49.1688"/>
    <x v="0"/>
    <x v="0"/>
    <x v="0"/>
    <x v="1"/>
    <x v="1"/>
    <x v="0"/>
    <x v="0"/>
    <x v="0"/>
    <x v="0"/>
    <x v="0"/>
    <s v="CALLE 85 # 19 A - 29 OFI 707"/>
    <s v=""/>
    <n v="1688"/>
    <s v="MOVILIDAD SEGURA, SOSTENIBLE Y ACCESIBLE"/>
    <s v="  Cdp 1 637 Fecha 09/08/2021 Valor 562,073,539;"/>
    <s v="  Rp 1 909 Fecha 17/11/2021 Valor 562,070,742;"/>
    <x v="1"/>
    <s v=" "/>
    <x v="0"/>
    <x v="12"/>
    <x v="1"/>
    <x v="13"/>
    <s v=""/>
    <x v="8"/>
    <s v="1144101179396 con fecha de expedicicon 22/12/2021 con fecha de aprobación 24/12/2021 de SEGUROS DEL ESTADO"/>
    <s v="FDLSUMCM 153-2021"/>
    <s v="6 Meses"/>
    <x v="0"/>
    <s v=""/>
    <s v="1._x0009_INVESTIGAR, RECOPILAR Y ANALIZAR LA INFORMACIÓN SECUNDARIA PARA EJECUTAR EL PROYECTO, LO QUE INCLUYE TODO EL TRABAJO DE INVESTIGACIÓN DE LAS ENTIDADES ESTATALES QUE ESTÉN INVOLUCRADAS EN EL ÁREA DE INFLUENCIA DEL PROYECTO, INDAGAR SOBRE NORMAS, ESTUDIOS Y DISEÑOS REALIZADOS EN EL ÁREA DE INFLUENCIA DEL PROYECTO, INSPECCIONAR Y DIAGNOSTICAR LAS CONDICIONES DEL SITIO Y DETECTAR POSIBLES DIFICULTADES QUE IMPIDAN EL NORMAL DESARROLLO DEL PROYECTO._x000d__x000a_2._x0009_ELABORAR Y ENTREGAR UN ANÁLISIS DE LA ALTERNATIVA MÁS ADECUADA PARA ADELANTAR LAS OBRAS DE CONSERVACIÓN EN LA INFRAESTRUCTURA OBJETO DE INTERVENCIÓN, BUSCANDO LOGRAR UN ADECUADO Y EFICIENTE MANEJO DE LOS COSTOS DE INTERVENCIÓN._x000d__x000a_3._x0009_PRESENTAR LOS PRODUCTOS PREVISTOS PARA LA FASE I - INVESTIGACIÓN, RECOPILACIÓN Y ANÁLISIS DE INFORMACIÓN, SEGÚN LOS REQUERIMIENTOS ESTABLECIDOS EN LOS PLIEGOS DE CONDICIONES, ANEXOS, CAPÍTULOS Y DEMÁS DOCUMENTOS DEL PROCESO, EN LOS PLAZOS ALLÍ SEÑALADOS, Y REALIZAR LOS AJUSTES SOLICITADOS POR EL SUPERVISOR._x000d__x000a_4._x0009_PRESENTAR LOS ESTUDIOS DE PATOLOGÍAS Y ANÁLISIS DE VULNERABILIDAD DE CADA UNO DE LOS PUNTOS VIABILIZADOS POR EL FDRS SIGUIENDO LA NORMATIVIDAD LEGAL VIGENTE, PARA LA DEBIDA APROBACIÓN POR PARTE DEL SUPERVISOR DEL CONTRATO. ESTOS ESTUDIOS DEBEN INCLUIR LAS RECOMENDACIONES Y CONCLUSIONES PARA LA CONTINUACIÓN DE LA FASE II DEL PRESENTE PROCESO._x000d__x000a_5._x0009_EL CONSULTOR DURANTE LA FASE I DEL CONTRATO, DEBERÁ ANALIZAR Y GENERAR UNA PRIORIZACIÓN DE LOS PUNTOS, TENIENDO EN CUENTA LA COMPLEJIDAD TÉCNICA. LO ANTERIOR CON LA FINALIDAD DE QUE, EN LA EJECUCIÓN DE LAS FASES DE ESTUDIOS Y DISEÑOS Y APROBACIONES, LAS ACTIVIDADES DE CONSULTORÍA SE DESARROLLEN DE MANERA INDEPENDIENTE, PARA PERMITIR A LA ENTIDAD OBTENER LOS ESTUDIOS Y DISEÑOS DEFINITIVOS POR TRAMOS Y DE ESTA MANERA INICIAR LA CONTRATACIÓN DE LA OBRA ANTICIPADAMENTE, DICHO CRONOGRAMA DEBERÁ SER APROBADO POR EL SUPERVISOR DESIGNADO._x000d__x000a__x000d__x000a_OBLIGACIONES ESPECIFICAS DE LA FASE DE ESTUDIOS Y DISEÑOS:_x000d__x000a__x000d__x000a_1._x0009_PRESENTAR ELABORACIÓN DE LOS ESTUDIOS Y DISEÑOS DE ACUERDO CON LOS REQUERIMIENTOS CONTRACTUALES, CUMPLIENDO CON LAS ESPECIFICACIONES TÉCNICAS Y NORMATIVIDAD VIGENTE A LA SUSCRIPCIÓN DEL CONTRATO._x000d__x000a_2._x0009_ATENDER LAS OBSERVACIONES PRESENTADAS POR LA SUPERVISIÓN, LAS AUTORIDADES AMBIENTALES Y DEMÁS ENTIDADES COMPETENTES, REALIZAR Y PRESENTAR LOS AJUSTES PERTINENTES._x000d__x000a_3._x0009_REALIZAR Y ENTREGAR AL FONDO LOS ESTUDIOS Y DISEÑOS DESARROLLADOS DURANTE LA EJECUCIÓN DEL CONTRATO CON PREVIA APROBACIÓN DEL SUPERVISOR, SIGUIENDO LOS PARÁMETROS DEFINIDOS POR EL ARCHIVO GENERAL DE LA NACIÓN._x000d__x000a_4._x0009_PARTICIPAR EN LAS REUNIONES DE SEGUIMIENTO Y VISITAS DE CAMPO CONVOCADAS POR EL FDRS, PROPONIENDO ALTERNATIVAS, GENERANDO SOLUCIONES Y DEMÁS ACCIONES PARA EL BUEN DESARROLLO DEL CONTRATO, SOBRE LAS CUALES SE DEBERÁ SUSCRIBIR LAS ACTAS CORRESPONDIENTES A DICHAS REUNIONES. _x000d__x000a_5._x0009_DISPONER DE LA TOTALIDAD DE LOS PROGRAMAS DE COMPUTADOR Y DEMÁS BIENES INTANGIBLES PROTEGIDOS POR NORMAS DE PROPIEDAD INTELECTUAL, DEBIDAMENTE LICENCIADOS, PARA LA EJECUCIÓN DEL CONTRATO. _x000d__x000a_6._x0009_LA UTILIZACIÓN DE SOFTWARE NO LICENCIADO POR PARTE DEL CONSULTOR DARÁ LUGAR A LAS MULTAS PREVISTAS EN EL CONTRATO, SIN PERJUICIO DE LA RESPONSABILIDAD CIVIL Y PENAL DEL CONSULTOR DISPUESTA EN LA LEY COLOMBIANA. EN TODO CASO, EL CONSULTOR MANTENDRÁ INDEMNE AL FONDO POR CUALQUIER RECLAMACIÓN RELACIONADA CON EL USO DE PATENTES, PERMISOS O LICENCIAS Y RESPONDERÁ FRENTE A TERCEROS POR EL USO DE LAS MISMAS._x000d__x000a_7._x0009_CUMPLIR CON LAS LEYES, DECRETOS, ACUERDOS, RESOLUCIONES O REGLAMENTOS O CUALQUIER ACTO DE AUTORIDAD NACIONAL O DISTRITAL VIGENTE "/>
    <x v="2"/>
    <s v=""/>
    <s v=" "/>
    <s v="  "/>
    <n v="0"/>
    <s v=" 1) CUMPLIMIENTO _x000d_2) SALARIOS Y/O PRESTACIONES SOCIALES _x000d_3) CALIDAD DEL SERVICIO _x000d_4) RESPONSABILIDAD CIVIL EXTRACONTRACTUAL _x000d_"/>
    <s v=" 1) 22/12/2021_ _x000d_2) 22/12/2021_ _x000d_3) 22/12/2021_ _x000d_4) 22/12/2021_ _x000d_"/>
    <s v=" 1) 25/01/2023_ _x000d_2) 25/05/2025_ _x000d_3) 25/05/2025_ _x000d_4) 25/05/2022_ _x000d_"/>
    <x v="0"/>
    <x v="0"/>
    <x v="0"/>
    <x v="0"/>
    <n v="562073539"/>
    <n v="2797"/>
    <x v="0"/>
    <x v="12"/>
    <x v="0"/>
    <n v="20"/>
    <x v="7"/>
    <x v="0"/>
  </r>
  <r>
    <n v="39380"/>
    <n v="61162"/>
    <x v="0"/>
    <n v="199"/>
    <x v="0"/>
    <x v="5"/>
    <s v="El contrato que se pretende celebrar tendrá por objeto: ¿Prestar el servicio de empleabilidad para el desarrollo de las actividades en misión del Fondo de Desarrollo Rural de Sumapaz¿."/>
    <d v="2021-09-30T00:00:00"/>
    <d v="2021-10-04T00:00:00"/>
    <d v="2022-04-04T00:00:00"/>
    <s v="HQ5"/>
    <n v="90102301"/>
    <n v="5243655830"/>
    <n v="648200000"/>
    <n v="5891855830"/>
    <n v="873942638"/>
    <s v="6 mes(es) y/o hasta agotar recursos"/>
    <x v="2"/>
    <s v="3.3.1.16.01.6.1641, 3.3.1.16.02.2.1651, 3.3.1.16.01.21.1633, 3.3.1.16.01.6.1637, 3.3.1.16.02.2.1648, 3.3.1.16.02.4.1652, 3.3.1.16.01.20.1590"/>
    <x v="0"/>
    <x v="0"/>
    <x v="0"/>
    <x v="0"/>
    <x v="1"/>
    <x v="0"/>
    <x v="0"/>
    <x v="0"/>
    <x v="0"/>
    <x v="0"/>
    <s v="CALLE 52 A # 18 - 73"/>
    <s v=""/>
    <s v="1641, 1651, 1633, 1637, 1648, 1652, 1590"/>
    <s v="ESTRATEGIAS DEL CUIDADO PARA CUIDADORAS, CUIDADORES Y A PERSONAS CON DISCAPACIDAD, RESTAURACIÓN ECOLÓGICA URBANA Y/O RURAL., ACCIONES PARA LA PROMOCIÓN DE LA CULTURA, TRADICIÓN Y COSTUMBRES SUMAPACEÑAS, REVITALIZACIÓN Y TRANSFORMACIÓN PRODUCTIVA EN LA LOCALIDAD DE SUMAPAZ, EDUCACIÓN AMBIENTAL, POR UNA SUMAPAZ SIN RIESGOS Y  QUE LE APORTA Y SE ADAPTA AL CAMBIO CLIMÁTICO., RECREACIÓN Y DEPORTE"/>
    <s v="  Cdp 1 642 Fecha 19/08/2021 Valor 5,243,655,830; Cdp 2 782 Fecha 28/12/2021 Valor 648,200,000;"/>
    <s v="  Rp 1 860 Fecha 30/09/2021 Valor 5,243,655,830; Rp 2 1010 Fecha 29/12/2021 Valor 648,200,000;"/>
    <x v="0"/>
    <s v=" 1 MODIFICACIÓN - ADICIÓN 29/12/2021 Valor 648200000 Plazo 0 Mes (es) 0 Dia (s); _x000d_"/>
    <x v="0"/>
    <x v="4"/>
    <x v="1"/>
    <x v="13"/>
    <s v=""/>
    <x v="8"/>
    <s v="14-44-101136036 con fecha de expedicicon 04/10/2021 con fecha de aprobación 04/10/2021 de SEGUROS DEL ESTADO y 14-44-101130036 con fecha de expedicicon 30/12/2021 con fecha de aprobación 06/01/2022 de SEGUROS DEL ESTADO"/>
    <s v="FDLSUMLIC 149-2021"/>
    <s v="6 Meses"/>
    <x v="0"/>
    <s v=""/>
    <s v="1. DESARROLLAR Y EJECUTAR CADA UNA DE LAS FASES DEL PROYECTO BAJO LOS LINEAMIENTOS Y CONDICIONES DESCRITOS EN EL ANEXO TÉCNICO._x000d__x000a_2. REALIZAR LA INSCRIPCIÓN A LOS CANDIDATOS DE ACUERDO A LAS INSTRUCCIONES DE LA ALCALDÍA LOCAL DE SUMAPAZ_x000d__x000a_3. VALIDAR LOS REQUISITOS DE PARTICIPACIÓN Y SELECCIÓN DE BENEFICIARIOS DE ACUERDO CON LINEAMIENTOS TÉCNICOS ESTABLECIDOS PARA LAS VACANTES EN EL ANEXO TÉCNICO._x000d__x000a_4. GARANTIZAR LA VINCULACIÓN LABORAL DEL PERSONAL SELECCIONADO Y QUE CUMPLAN CON LOS REQUISITOS ESTABLECIDOS._x000d__x000a_5. REGISTRAR A LOS CANDIDATOS EN LOS PUESTOS DE TRABAJO EN EL SISTEMA DE INFORMACIÓN DEL CONTRATISTA._x000d__x000a_6. REGISTRAR LA INFORMACIÓN LABORAL DE LOS CANDIDATOS EN EL SERVICIO DE EMPLEO DE CONTRATISTA_x000d__x000a_7. VALIDAR LOS REQUISITOS DE LOS PARTICIPANTES PARA LA APLICACIÓN A LAS VACANTES._x000d__x000a_8. ENTREGAR DENTRO DEL TÉRMINO QUE INDIQUE LA ALCALDÍA LOCAL, LA INFORMACIÓN QUE LE SEA SOLICITADA RELACIONADA CON LA EJECUCIÓN DEL CONTRATO Y ACREDITAR EL PAGO DE APORTES AL SISTEMA DE SEGURIDAD SOCIAL INTEGRAL, PARAFISCALES, ICBF, SENA Y CAJAS DE COMPENSACIÓN FAMILIAR (CUANDO A ELLO HAYA LUGAR), EN LAS CONDICIONES ESTABLECIDAS POR LA NORMATIVIDAD VIGENTE._x000d__x000a_9. IMPLEMENTAR LAS ACCIONES Y ESTRATEGIAS DE COMUNICACIÓN, IMPRESIÓN DE MATERIAL POP NECESARIAS PARA LA PROMOCIÓN, DIVULGACIÓN Y POSICIONAMIENTO DEL PROGRAMA EN LA LOCALIDAD POR TODOS LOS MEDIOS NECESARIOS CON ÉNFASIS EN LOS GRUPOS POBLACIONALES OBJETO DEL PROGRAMA DE ACUERDO A LO QUE ESTABLEZCA EL SUPERVISOR DEL CONTRATO._x000d__x000a_10.PRESENTAR INFORMES CONFORME A LO ESTABLECIDO EN LA FORMA DE PAGO CON SUS RESPECTIVOS SOPORTES._x000d__x000a_11.PROVEER LA DOTACIÓN SEGÚN LO ESTABLECIDO EN EL CÓDIGO SUSTANTIVO DEL TRABAJO, PARA LAS PERSONAS CONTRATADAS EN LOS PERFILES: CUIDADORES DE ESPACIO PÚBLICO, GUÍAS AMBIENTALES, OPERARIOS DE MANTENIMIENTO MALLA VIAL, TRABAJADORES SOCIALES Y MONITORES DE CUADRILLA, DE ACUERDO A LAS ESPECIFICACIONES REQUERIDAS POR EL CARGO O ACTIVIDAD A DESARROLLAR._x000d__x000a_12.REALIZAR LAS CORRESPONDIENTES AFILIACIONES A EPS, FONDO DE PENSIONES,ADMINISTRADORA DE RIESGOS LABORALES Y CAJA DE COMPENSACIÓN FAMILIAR, PARA LAS PERSONAS QUE APROBARON EL PROCESO DE SELECCIÓN, ASÍ COMO LA AFILIACIÓN A EPS Y CAJA DE COMPENSACIÓN FAMILIAR PARA LOS RESPECTIVOS BENEFICIARIOS._x000d__x000a_13.REALIZAR LOS EXÁMENES DE INGRESO Y EGRESO DEL PERSONAL VINCULADO._x000d__x000a_14.GARANTIZAR EL PAGO DE LOS SALARIOS Y PRESTACIONES SOCIALES, ASÍ COMO LOS APORTES AL SISTEMA DE SEGURIDAD SOCIAL INTEGRAL Y A PARAFISCALES SI APLICA, DEL PERSONAL VINCULADO._x000d__x000a_15. REPORTAR DE MANERA INMEDIATA AL FONDO, CUALQUIER NOVEDAD O ANOMALÍA QUE AFECTE LA DEBIDA EJECUCIÓN DEL CONTRATO. DE REQUERIRSE CAMBIOS DE PERSONAL DEBEN SER JUSTIFICADOS Y AUTORIZADOS POR EL SUPERVISOR DEL CONTRATO._x000d__x000a_16.CAPACITAR A SU PERSONAL EN LOS TEMAS ESPECÍFICOS ESTIPULADOS EN LAS FASES Y ESPECIFICACIONES DEL PROYECTO, CON EL FIN QUE LA INFORMACIÓN BRINDADA AL PERSONAL A VINCULAR SEA CLARA._x000d__x000a_17.ENTREGAR LOS ELEMENTOS DE BIOSEGURIDAD REQUERIDOS A CADA UNA DE LAS PERSONAS CONTRATADAS Y BRINDAR LAS INDICACIONES NECESARIAS SOBRE LAS MEDIDAS DE CONTROL Y BIOSEGURIDAD PARA PREVENIR CONTAGIOS POR COVID ¿ 19. _x000d__x000a_18.CONTRATAR DENTRO DE LOS PERFILES REQUERIDOS PERSONAL EN CONDICIÓN DE DISCAPACIDAD Y PERSONAS VÍCTIMAS DE LA VIOLENCIA QUE VIVAN EN LA LOCALIDAD (DE ACUERDO CON LA LEY 1448 DE 2011)._x000d__x000a_19.EXPEDIR LAS CERTIFICACIONES DE LOS CONTRATOS SUSCRITOS CON EL PERSONAL CONTRATADO QUE CONTENGAN COMO MÍNIMO EL TIEMPO LABORADO, CARGO, FUNCIONES, ASIGNACIÓN SALARIAL, CUANDO SEA REQUERIDO O SOLICITADO POR EL TRABAJADOR O POR REQUERIMIENTOS DE LA SUPERVISIÓN DEL CONTRATO DENTRO DE LA VIGENCIA DEL CONTRATO Y POSTERIOR A ESTA.._x000d__x000a_20.LAS DEMÁS OBLIGACIONES INHERENTES A LA NATURALEZA DEL CONTRATO, Y LAS QUE HUBIERE LUGAR PARA GARANTIZAR UNA CORRECTA EJECUCIÓN DEL MISMO."/>
    <x v="2"/>
    <s v=""/>
    <s v=" "/>
    <s v="  "/>
    <n v="0"/>
    <s v=" 1) CUMPLIMIENTO _x000d_2) CALIDAD DEL SERVICIO _x000d_3) SALARIOS Y/O PRESTACIONES SOCIALES _x000d_4) BUEN MANEJO DEL ANTICIPO _x000d_5) RESPONSABILIDAD CIVIL EXTRACONTRACTUAL _x000d_6) BUEN MANEJO DEL ANTICIPO _x000d_7) CUMPLIMIENTO _x000d_8) CALIDAD DEL SERVICIO _x000d_9) SALARIOS Y/O PRESTACIONES SOCIALES _x000d_"/>
    <s v=" 1) 04/10/2021_ _x000d_2) 04/10/2021_ _x000d_3) 04/10/2021_ _x000d_4) 04/10/2021_ _x000d_5) 05/10/2021_ _x000d_6) 30/12/2021_ _x000d_7) 30/12/2021_ _x000d_8) 30/12/2021_ _x000d_9) 30/12/2021_ _x000d_"/>
    <s v=" 1) 31/08/2022_ _x000d_2) 31/08/2022_ _x000d_3) 31/05/2025_ _x000d_4) 02/04/2022_ _x000d_5) 30/04/2022_ _x000d_6) 31/07/2022_ _x000d_7) 30/09/2022_ _x000d_8) 30/09/2022_ _x000d_9) 31/03/2025_ _x000d_"/>
    <x v="0"/>
    <x v="0"/>
    <x v="0"/>
    <x v="0"/>
    <n v="5243655830"/>
    <n v="0"/>
    <x v="0"/>
    <x v="2"/>
    <x v="0"/>
    <n v="4"/>
    <x v="6"/>
    <x v="0"/>
  </r>
  <r>
    <n v="39712"/>
    <n v="61656"/>
    <x v="0"/>
    <n v="200"/>
    <x v="0"/>
    <x v="0"/>
    <s v="El contrato que se pretende celebrar tendrá por objeto: ¿Prestar los servicios profesionales para apoyar las actividades de restauración ecológica en la localidad de Sumapaz¿."/>
    <d v="2021-10-22T00:00:00"/>
    <d v="2021-10-22T00:00:00"/>
    <d v="2022-02-22T00:00:00"/>
    <s v="LUIS MARIO REYES MUNEVAR"/>
    <n v="1014280764"/>
    <n v="17460000"/>
    <n v="0"/>
    <n v="17460000"/>
    <n v="4365000"/>
    <s v="4 mes(es)"/>
    <x v="2"/>
    <s v="3.3.1.16.02.2.1651"/>
    <x v="0"/>
    <x v="0"/>
    <x v="0"/>
    <x v="0"/>
    <x v="0"/>
    <x v="0"/>
    <x v="0"/>
    <x v="0"/>
    <x v="0"/>
    <x v="0"/>
    <s v="CALLE 172 B # 64 - 0"/>
    <s v=""/>
    <n v="1651"/>
    <s v="RESTAURACIÓN ECOLÓGICA URBANA Y/O RURAL."/>
    <s v="  Cdp 1 665 Fecha 09/09/2021 Valor 17,460,000;"/>
    <s v="  Rp 1 882 Fecha 22/10/2021 Valor 17,460,000;"/>
    <x v="1"/>
    <s v=" "/>
    <x v="0"/>
    <x v="1"/>
    <x v="0"/>
    <x v="1"/>
    <s v="  "/>
    <x v="0"/>
    <s v="39047994000064615 con fecha de expedicicon 22/10/2021 con fecha de aprobación 22/10/2021 de ASEGURADORA SOLIDARIA DE COLOMBIA"/>
    <n v="37306"/>
    <s v="15 Meses"/>
    <x v="0"/>
    <s v="1996-09-08 00:00:00.0"/>
    <s v="1._x0009_Apoyar las actividades de reconocimiento e identificación de áreas con potencial de restauración, las acciones de socializaciones con los dueños de predios y la concertación de áreas para el proceso de restauración ecológica en la localidad de Sumapaz._x000a_2._x0009_Apoyar las actividades de caracterización biótica y abiótica, el diagnóstico y zonificación de las áreas priorizadas para restauración._x000a_3._x0009_Apoyar la elaboración de los esquemas de restauración ecológica, la selección de especies y los arreglos florísticos requeridos._x000a_4._x0009_Apoyar las actividades de implementación de las actividades de restauración en campo y las jornadas de capacitación y formación requeridas._x000a_5._x0009_Apoyar las actividades de consolidación de información para el adecuado reporte de las actividades de restauración ecológica._x000a_6._x0009_Revisar de manera permanente actividades de monitoreo y seguimiento al estado de los procesos de restauración ecológica implementados._x000a_7._x0009_Las demás que demande la administración local que corresponda a la naturaleza del contrato y que sean necesarias para la consecución del fin del objeto contractual"/>
    <x v="0"/>
    <s v=""/>
    <s v="LUIS MARIO"/>
    <s v="REYES  MUNEVAR"/>
    <n v="0"/>
    <s v=" 1) CALIDAD DEL SERVICIO _x000d_2) CUMPLIMIENTO _x000d_"/>
    <s v=" 1) 22/10/2021_ _x000d_2) 22/10/2021_ _x000d_"/>
    <s v=" 1) 05/09/2022_ _x000d_2) 05/09/2022_ _x000d_"/>
    <x v="0"/>
    <x v="0"/>
    <x v="0"/>
    <x v="0"/>
    <n v="17460000"/>
    <n v="0"/>
    <x v="0"/>
    <x v="2"/>
    <x v="0"/>
    <n v="22"/>
    <x v="5"/>
    <x v="0"/>
  </r>
  <r>
    <n v="39721"/>
    <n v="62983"/>
    <x v="0"/>
    <n v="201"/>
    <x v="0"/>
    <x v="0"/>
    <s v="El contrato que se pretende celebrar tendrá por objeto: ¿Prestar sus servicios como Auxiliar de Construcción para las obras a ejecutar en el marco del Proyecto de Inversión 1589¿._x000d__x000a_"/>
    <d v="2021-10-22T00:00:00"/>
    <d v="2021-10-25T00:00:00"/>
    <d v="2021-12-26T00:00:00"/>
    <s v="HÉCTOR GERARDO IBÁÑEZ QUINTERO"/>
    <n v="79632427"/>
    <n v="5200000"/>
    <n v="0"/>
    <n v="5200000"/>
    <n v="2600000"/>
    <s v="2 mes(es)"/>
    <x v="2"/>
    <s v="3.3.1.16.01.19.1589"/>
    <x v="0"/>
    <x v="0"/>
    <x v="0"/>
    <x v="0"/>
    <x v="0"/>
    <x v="0"/>
    <x v="1"/>
    <x v="0"/>
    <x v="0"/>
    <x v="0"/>
    <s v="CALLE 74 C SUR # 14 G - 4"/>
    <s v=""/>
    <n v="1589"/>
    <s v="VIVIENDA Y ENTORNOS DIGNOS EN EL TERRITORIO RURAL"/>
    <s v="  Cdp 1 678 Fecha 13/10/2021 Valor 15,600,000;"/>
    <s v="  Rp 1 884 Fecha 22/10/2021 Valor 5,200,000;"/>
    <x v="1"/>
    <s v=" "/>
    <x v="0"/>
    <x v="0"/>
    <x v="0"/>
    <x v="0"/>
    <s v="  "/>
    <x v="0"/>
    <s v="3186656-0 con fecha de expedicicon 22/10/2021 con fecha de aprobación 25/10/2021 de SURAMERICANA DE SEGUROS"/>
    <n v="37313"/>
    <s v="2 Meses"/>
    <x v="0"/>
    <s v="1978-02-22 00:00:00.0"/>
    <s v="1._x0009_Apoyar a los profesionales en la programación de actividades para la ejecución de las obras a realizar en cada una de las viviendas beneficiadas del subsidio, de acuerdo con el diagnóstico técnico previamente elaborado._x000a_2._x0009_Apoyar las visitas a las obras para verificar si hay fallas y trabajar en estrecha colaboración con operarios para la ejecución adecuada de las obras. _x000a_3._x0009_Reportar oportunamente las fallas o inconsistencias presentadas durante el desarrollo de las obras a la Supervisión. _x000a_4._x0009_Elaborar y entregar informes periódicamente con el seguimiento a la ejecución de las obras a la Supervisión._x000a_5._x0009_Apoyar en la organización y en la recolección de escombros de los espacios que se van intervenir con las obras para el mejoramiento de las viviendas,  _x000a_6._x0009_Las demás que demande la administración local que corresponda a la naturaleza del contrato y que sean necesarias para la consecución del fin del objeto contractual."/>
    <x v="0"/>
    <s v=""/>
    <s v="HÉCTOR GERARDO"/>
    <s v="IBÁÑEZ  QUINTERO"/>
    <n v="3114871994"/>
    <s v=" 1) CALIDAD DEL SERVICIO _x000d_2) CUMPLIMIENTO _x000d_"/>
    <s v=" 1) 22/10/2021_ _x000d_2) 22/10/2021_ _x000d_"/>
    <s v=" 1) 30/04/2022_ _x000d_2) 30/04/2022_ _x000d_"/>
    <x v="0"/>
    <x v="0"/>
    <x v="0"/>
    <x v="0"/>
    <n v="15600000"/>
    <n v="10400000"/>
    <x v="0"/>
    <x v="2"/>
    <x v="0"/>
    <n v="26"/>
    <x v="1"/>
    <x v="1"/>
  </r>
  <r>
    <n v="39711"/>
    <n v="62180"/>
    <x v="0"/>
    <n v="202"/>
    <x v="0"/>
    <x v="0"/>
    <s v="El contrato que se pretende celebrar tendrá por objeto: ¿Prestar sus servicios como Auxiliar de apoyo administrativo al Área de Gestión del Desarrollo Local en la Alcaldía Local de Sumapaz¿."/>
    <d v="2021-10-21T00:00:00"/>
    <d v="2021-10-25T00:00:00"/>
    <d v="2022-01-25T00:00:00"/>
    <s v="LINA  MARCELA  SALAZAR BERMUDEZ"/>
    <n v="1013589893"/>
    <n v="6600000"/>
    <n v="0"/>
    <n v="6600000"/>
    <n v="2200000"/>
    <s v="3 mes(es)"/>
    <x v="2"/>
    <s v="3.3.1.16.05.57.1696"/>
    <x v="0"/>
    <x v="0"/>
    <x v="0"/>
    <x v="0"/>
    <x v="0"/>
    <x v="0"/>
    <x v="0"/>
    <x v="0"/>
    <x v="0"/>
    <x v="0"/>
    <s v="CARRERA 84 # 60 - 31 SUR BOGOTA"/>
    <s v=""/>
    <n v="1696"/>
    <s v="GESTIÓN PÚBLICA LOCAL"/>
    <s v="  Cdp 1 670 Fecha 21/09/2021 Valor 6,600,000;"/>
    <s v="  Rp 1 883 Fecha 22/10/2021 Valor 6,600,000;"/>
    <x v="1"/>
    <s v=" "/>
    <x v="0"/>
    <x v="0"/>
    <x v="0"/>
    <x v="0"/>
    <s v="  "/>
    <x v="0"/>
    <s v="3186501-8 con fecha de expedicicon 22/10/2021 con fecha de aprobación 22/10/2021 de SURAMERICANA DE SEGUROS"/>
    <n v="37305"/>
    <s v="14 Meses"/>
    <x v="0"/>
    <s v="1987-08-10 00:00:00.0"/>
    <s v="1._x0009_Apoyar la gestión contractual del Fondo de Desarrollo Local en la elaboración y proyección de documentos tales como actas de reunión, memorandos, oficios, minutas, derechos de petición, proposiciones, entre otros que le sean designados._x000a_2._x0009_Apoyar la gestión contractual del Fondo de Desarrollo en la organización de los documentos de todo orden que se generen y que lleguen a la dependencia, foliarlos, escanearlos y archivarlos en el respectivo expediente contractual o carpeta de gestión correspondiente._x000a_3._x0009_Apoyar la gestión contractual del Fondo de Desarrollo, en la atención y suministro de información a la comunidad, entidades estatales y dependencias de la administración local, de acuerdo con las autorizaciones dadas por el Alcalde local. _x000a_4._x0009_Apoyar la gestión contractual del Fondo de Desarrollo Local en la publicación dentro del término legal de los diferentes documentos con ocasión de los eventos precontractuales, contractuales y post contractuales.  _x000a_5._x0009_Apoyar la gestión contractual del Fondo de Desarrollo en la elaboración de informes impresos y electrónicos de SIVICOF de acuerdo con la Resolución reglamentaria No. 19 de julio 8 de 2010. _x000a_6._x0009_Actualizar y mantener al día la base de datos de la contratación de la Alcaldía Local de Sumapaz. _x000a_7._x0009_Las demás que demande la administración local que correspondan a la naturaleza del contrato y quesean necesarias para la consecución del fin del objeto contractual._x000d__x000a_"/>
    <x v="0"/>
    <s v="limarsabe@gmail.com"/>
    <s v="LINA  MARCELA "/>
    <s v="SALAZAR  BERMUDEZ"/>
    <n v="0"/>
    <s v=" 1) CALIDAD DEL SERVICIO _x000d_2) CUMPLIMIENTO _x000d_"/>
    <s v=" 1) 22/10/2021_ _x000d_2) 22/10/2021_ _x000d_"/>
    <s v=" 1) 22/07/2022_ _x000d_2) 22/07/2022_ _x000d_"/>
    <x v="0"/>
    <x v="0"/>
    <x v="0"/>
    <x v="0"/>
    <n v="6600000"/>
    <n v="0"/>
    <x v="0"/>
    <x v="2"/>
    <x v="0"/>
    <n v="25"/>
    <x v="0"/>
    <x v="0"/>
  </r>
  <r>
    <n v="39826"/>
    <n v="63635"/>
    <x v="0"/>
    <n v="203"/>
    <x v="0"/>
    <x v="0"/>
    <s v="El contrato que se pretende celebrar tendrá por objeto: ¿Prestar los servicios profesionales especializados para que rinda dictamen pericial y lo sustente en audiencia de pruebas, ante el Juzgado 32 Administrativo del Circuito de Bogotá, dentro del proceso Controversia Contractual Radicado, 11001333603220170011600¿."/>
    <d v="2021-10-28T00:00:00"/>
    <d v="2021-10-29T00:00:00"/>
    <d v="2022-02-16T00:00:00"/>
    <s v="WALDO JESUS ORTIZ  ROMERO"/>
    <n v="19156526"/>
    <n v="10000000"/>
    <n v="0"/>
    <n v="10000000"/>
    <n v="2777778"/>
    <s v="3 mes(es), 18 día(s)"/>
    <x v="2"/>
    <n v="38760"/>
    <x v="0"/>
    <x v="0"/>
    <x v="0"/>
    <x v="0"/>
    <x v="0"/>
    <x v="0"/>
    <x v="0"/>
    <x v="0"/>
    <x v="1"/>
    <x v="0"/>
    <s v="CALLE 75 # 20 B - 25 BOGOTA"/>
    <s v=""/>
    <n v="6"/>
    <s v="SERVICIOS DE ARQUITECTURA, SERVICIOS DE PLANEACIÓN URBANA Y ORDENACIÓN DEL TERRITORIO; SERVICIOS DE ARQUITECTURA PAISAJISTA"/>
    <s v="  Cdp 1 682 Fecha 25/10/2021 Valor 10,000,000;"/>
    <s v="  Rp 1 893 Fecha 29/10/2021 Valor 10,000,000;"/>
    <x v="1"/>
    <s v=" "/>
    <x v="0"/>
    <x v="1"/>
    <x v="0"/>
    <x v="15"/>
    <s v="  "/>
    <x v="0"/>
    <s v="1544101251856 con fecha de expedicicon 29/10/2021 con fecha de aprobación 29/10/2021 de SEGUROS DEL ESTADO"/>
    <n v="37411"/>
    <s v="3.6 Meses"/>
    <x v="0"/>
    <s v="1952-01-06 00:00:00.0"/>
    <s v="1._x0009_Analizar la demanda presentada en su momento por el NATCO y la contestación allegada por el Consorcio NATCO._x000a_2._x0009_Analizar el dictamen pericial presentado por el ingeniero Jaime Andrés Ratrovich y que obra como prueba de la parte demandante, en el proceso que se tramita a través del medio de control de controversias contractuales proceso radicado con el No. 11001333603220170011600 CONSORCIO NATCO Demandados: ALCALDIA MAYOR DE BOGOTA SECRETARIA DISTRITAL DE GOBIERNO ¿ ALCALDIA LOCAL DE SUMAPAZ ¿ FONDO DE DESARROLLO LOCAL DE SUMAPAZ que cursa en el Juzgado 32 Administrativo del Circuito de Bogotá._x000a_3._x0009_Elaborar un informe técnico o experticio técnico de contradicción al dictamen pericial presentado por el ingeniero Jaime Andrés Ratrovich. _x000a_4._x0009_Para la elaboración del experticio, el contratista deberá tener en cuenta el Cuestionario planteado por la demandada y calificado por el juez:_x000d__x000a__x000d__x000a_4.1. Determinar cuántas suspensiones se hicieron al contrato y las razones de las mismas. _x000d__x000a_4.2. Determinar la validez de los argumentos técnicos frente al retraso en la entrega de la obra. Y argumentos presentados por el contratista. _x000d__x000a_4.3. Determinar si el peritaje aportado con la demanda tuvo en cuenta la totalidad de los documentos idóneos y técnicos para responder el cuestionario planteado y las conclusiones consignadas en el peritaje. _x000d__x000a_4.4. Determine cuanto tiempo trascurrió la construcción y entrega de la obra contratada y cuál sería el plazo normal para la construcción y entrega para esta clase de proyectos u obras. _x000d__x000a_4.5. Determine la incidencia técnica de terceros o hechos ajenos que pudieron afectar la ejecución del contrato. _x000d__x000a_4.6. Determinar si en el incumplimiento existieron fallas técnicas en la ejecución del contrato. _x000d__x000a_4.7. Determinar si los materiales y personal contratado fueron idóneos conforme las obligaciones del contrato._x000d__x000a__x000a_5._x0009_El informe técnico deberá ser entregado al apoyo de supervisión designado del Fondo, para ser radicado a más tardar el día 28 de octubre de 2021, en el Juzgado 32 Administrativo del Circuito de Bogotá._x000a_6._x0009_Sustentar ante el Despacho correspondiente y en la fecha que se señale para el efecto, el dictamen pericial. _x000a_7._x0009_Asistir a las audiencias a las cuales sea citado por el Juzgado 32 Administrativo del Circuito de Bogotá. en relación con el informe técnico pericial._x000a_8._x0009_Las demás que demande la administración local que corresponda a la naturaleza del contrato y que sean necesarias para la consecución del fin del objeto contractual."/>
    <x v="0"/>
    <s v="jesus19510r@gmail.com"/>
    <s v="WALDO JESUS"/>
    <s v="ORTIZ   ROMERO"/>
    <n v="0"/>
    <s v=" 1) CALIDAD DEL SERVICIO _x000d_2) CUMPLIMIENTO _x000d_"/>
    <s v=" 1) 29/10/2021_ _x000d_2) 29/10/2021_ _x000d_"/>
    <s v=" 1) 15/08/2022_ _x000d_2) 15/08/2022_ _x000d_"/>
    <x v="0"/>
    <x v="0"/>
    <x v="0"/>
    <x v="0"/>
    <n v="10000000"/>
    <n v="0"/>
    <x v="0"/>
    <x v="2"/>
    <x v="0"/>
    <n v="16"/>
    <x v="5"/>
    <x v="0"/>
  </r>
  <r>
    <n v="40268"/>
    <n v="63501"/>
    <x v="0"/>
    <n v="205"/>
    <x v="0"/>
    <x v="0"/>
    <s v="El contrato que se pretende celebrar tendrá por objeto: ¿Prestar los servicios profesionales especializados para apoyar la ejecución del Proyecto 1643 &quot; Mejores condiciones de salud en la Ruralidad¿"/>
    <d v="2021-11-24T00:00:00"/>
    <d v="2021-11-25T00:00:00"/>
    <d v="2022-01-25T00:00:00"/>
    <s v="MARIA CAMILA NIEVES PARRA"/>
    <n v="1022991460"/>
    <n v="14000000"/>
    <n v="0"/>
    <n v="14000000"/>
    <n v="7000000"/>
    <s v="2 mes(es)"/>
    <x v="2"/>
    <s v="3.3.1.16.01.6.1643"/>
    <x v="0"/>
    <x v="0"/>
    <x v="0"/>
    <x v="0"/>
    <x v="0"/>
    <x v="0"/>
    <x v="0"/>
    <x v="0"/>
    <x v="0"/>
    <x v="0"/>
    <s v="CALLE 22 SUR # 51 A - 42"/>
    <s v=""/>
    <n v="1643"/>
    <s v="MEJORES CONDICIONES DE SALUD EN LA RURALIDAD."/>
    <s v="  Cdp 1 685 Fecha 29/10/2021 Valor 14,000,000;"/>
    <s v="  Rp 1 917 Fecha 25/11/2021 Valor 14,000,000;"/>
    <x v="1"/>
    <s v=" "/>
    <x v="0"/>
    <x v="1"/>
    <x v="0"/>
    <x v="4"/>
    <s v=" CIENCIA POLÍTICA"/>
    <x v="11"/>
    <s v="15-44-101253376 con fecha de expedicicon 24/11/2021 con fecha de aprobación 25/11/2021 de SEGUROS DEL ESTADO"/>
    <n v="37784"/>
    <s v="13 Meses"/>
    <x v="0"/>
    <s v="1993-12-02 00:00:00.0"/>
    <s v="1._x0009_Promover estrategias de salud en articulación con la Secretaria de Salud y la Subred integrada de servicios de salud SUR, en cumplimiento al Plan de Desarrollo Local. _x000a_2._x0009_Apoyar la implementación de programas de cuidado y prácticas de salud que se recomienden por el Sector Salud. _x000a_3._x0009_Apoyar las actividades que se realicen en el marco de los convenios que se suscriban en materia de salud._x000a_4._x0009_Recolectar la información sobre los servicios de salud que reciben los usuarios para construir el índice de resultados y la medición del nivel de satisfacción de los servicios que se prestan por las entidades que los brindan._x000a_5._x0009_Construir y entregar una base de datos con la información recolectada sobre los servicios que se presten en salud, clasificándola por tipo de servicio, edad, género, vereda, que sirva de base para la inclusión de próximos servicios prioritarios para la comunidad._x000a_6._x0009_Asistir, a las reuniones, comités y capacitaciones, entre otros, representar a la administración en los espacios del sector y hacer parte de los comités que le sean designados._x000a_7._x0009_Brindar apoyo en la elaboración de informes, respuestas a derechos de petición y demás requerimientos, solicitados por los órganos de control, entidades y comunidad en general, de conformidad con la normatividad vigente._x000a_8._x0009_Las demás que demande la administración local que correspondan a la naturaleza del contrato y que sean necesarias para la consecución del fin del objeto contractual. "/>
    <x v="0"/>
    <s v=""/>
    <s v="MARIA CAMILA"/>
    <s v="NIEVES  PARRA"/>
    <n v="0"/>
    <s v=" 1) CALIDAD DEL SERVICIO _x000d_2) CUMPLIMIENTO _x000d_"/>
    <s v=" 1) 24/11/2021_ _x000d_2) 24/11/2021_ _x000d_"/>
    <s v=" 1) 31/07/2022_ _x000d_2) 31/07/2022_ _x000d_"/>
    <x v="0"/>
    <x v="0"/>
    <x v="0"/>
    <x v="0"/>
    <n v="14000000"/>
    <n v="0"/>
    <x v="0"/>
    <x v="2"/>
    <x v="0"/>
    <n v="25"/>
    <x v="0"/>
    <x v="0"/>
  </r>
  <r>
    <n v="40047"/>
    <n v="63862"/>
    <x v="0"/>
    <n v="206"/>
    <x v="8"/>
    <x v="3"/>
    <s v="El convenio que se pretende celebrar tiene por objeto ¿Aunar esfuerzos técnicos, administrativos y financieros para mejorar las condiciones de vida de los y las habitantes de la Localidad de Sumapaz mediante la implementación de acciones, estrategias y actividades de promoción, prevención e inclusión en materia de salud¿."/>
    <d v="2021-11-12T00:00:00"/>
    <d v="2021-12-17T00:00:00"/>
    <d v="2022-10-16T00:00:00"/>
    <s v="SUBRED INTEGRADA DE SERVICIOS DE SALUD SUR ESE"/>
    <n v="900958564"/>
    <n v="664543000"/>
    <n v="0"/>
    <n v="664543000"/>
    <n v="66454300"/>
    <s v="10 mes(es)"/>
    <x v="2"/>
    <s v="3.3.1.16.01.6.1643, 3.3.1.16.01.8.1645"/>
    <x v="0"/>
    <x v="0"/>
    <x v="0"/>
    <x v="1"/>
    <x v="1"/>
    <x v="0"/>
    <x v="0"/>
    <x v="0"/>
    <x v="0"/>
    <x v="0"/>
    <s v="TRANSVERSAL 44 # 51 B - 16"/>
    <s v=""/>
    <s v="1643, 1645"/>
    <s v="MEJORES CONDICIONES DE SALUD EN LA RURALIDAD., ESTRATEGIA PARA LA PREVENCIÓN DEL EMBARAZO EN LA ADOLESCENCIA DE SUMAPAZ."/>
    <s v="  Cdp 1 684 Fecha 28/10/2021 Valor 664,543,000;"/>
    <s v="  Rp 1 908 Fecha 12/11/2021 Valor 664,543,000;"/>
    <x v="1"/>
    <s v=" "/>
    <x v="0"/>
    <x v="13"/>
    <x v="1"/>
    <x v="13"/>
    <s v="  "/>
    <x v="0"/>
    <s v="33-44-101219774 con fecha de expedicicon 18/11/2021 con fecha de aprobación 24/11/2021 de SEGUROS DEL ESTADO y 33-44-101219773 con fecha de expedicicon 19/11/2021 con fecha de aprobación 24/11/2021 de SEGUROS DEL ESTADO"/>
    <n v="37600"/>
    <s v="69.4 Meses"/>
    <x v="0"/>
    <s v=""/>
    <s v="1. EJECUTAR LAS ACTIVIDADES DE CONFORMIDAD CON EL CRONOGRAMA DE ACTIVIDADES PRESENTADO Y APROBADO POR EL COMITÉ TÉCNICO A MÁS TARDAR DENTRO DE LOS (5) DÍAS POSTERIORES A LA FIRMA DEL ACTA DE INICIO DEL CONVENIO._x000d__x000a_2. CUMPLIR CON LOS REQUERIMIENTOS, COMPONENTES Y ESPECIFICACIONES TÉCNICAS DESCRITAS EN EL ANEXO TÉCNICO CON CONCEPTO TÉCNICO PREVIO A FAVOR DADO POR LA SECRETARÍA DISTRITAL DE SALUD EN CADA UNO DE LOS COMPONENTES. _x000d__x000a_3. CUMPLIR CON LA DISTRIBUCIÓN PRESUPUESTAL CONVENIDA, TENIENDO EN CUENTA QUE LOS AJUSTES O VALORES QUE EXCEDAN LAS CANTIDADES O VALORES INDICADOS EN LA PROPUESTA DEBERÁN CONTAR CON APROBACIÓN PREVIA POR PARTE DEL INTERVENTOR Y/O SUPERVISOR DEL CONVENIO INTERADMINISTRATIVO._x000d__x000a_4. ASIGNAR Y SELECCIONAR LOS PROFESIONALES Y PERSONAL NECESARIOS PARA LA EJECUCIÓN DEL PRESENTE CONVENIO INTERADMINISTRATIVO, TENIENDO EN CUENTA CRITERIOS TÉCNICOS Y DE EXPERIENCIA REQUERIDOS EN LA FORMULACIÓN DEL PROYECTO. EL EJECUTOR DEBERÁ GARANTIZAR QUE EL GRUPO EJECUTOR NO SEA REEMPLAZADO DURANTE LA EJECUCIÓN DEL CONVENIO INTERADMINISTRATIVO SIN LA AUTORIZACIÓN PREVIA DEL COMITÉ DE SEGUIMIENTO Y CONTROL._x000d__x000a_5. REALIZAR EL PROCESO DE SELECCIÓN, CONTRATACIÓN Y COMPRA DE DISPOSITIVOS DE ASISTENCIA PERSONAL PARA ENTREGA A BENEFICIARIOS, CUMPLIENDO CON LAS CONDICIONES SEÑALADAS POR EL COMITÉ._x000d__x000a_6. REALIZAR EN LOS FORMATOS ADOPTADOS POR LA ENTIDAD, EL INGRESO FÍSICO AL ALMACÉN DEL FDRS; SI A ELLO HUBIERE LUGAR; DE LOS BIENES QUE SE ADQUIERAN EN LA EJECUCIÓN DEL CONVENIO, DE CONFORMIDAD CON LA CANTIDAD, CALIDAD Y ESPECIFICACIONES TÉCNICAS INDICADAS EN EL ANEXO Y LOS DOCUMENTOS DE LINEAMIENTOS PARA EL OTORGAMIENTO DE DISPOSITIVOS DE ASISTENCIA PERSONAL Y DE AYUDAS TÉCNICAS NO INCLUIDAS EN EL PLAN DE BENEFICIOS, A TRAVÉS, DE LOS FONDOS DE DESARROLLO LOCAL DEL DISTRITO CAPITAL, QUINTA EDICIÓN._x000d__x000a_7. VERIFICAR LA ENTREGA Y/O SUSCRIPCIÓN DE DOCUMENTOS ESTABLECIDOS EN EL ANEXO TÉCNICO PARA LA ENTREGA DE AYUDA TÉCNICA A CADA BENEFICIARIO._x000d__x000a_8. REMITIR AL FONDO DE DESARROLLO RURAL LOS DOCUMENTOS EQUIVALENTES (FACTURA DEL PROVEEDOR, CONTRATO Y OTROS) A LA COMPRA DE LOS BIENES E INSUMOS DE ACUERDO CON LOS TÉRMINOS DE REFERENCIA PREVIAMENTE CONCERTADOS._x000d__x000a_9. PRESENTAR AL COMITÉ TÉCNICO DEL CONVENIO INTERADMINISTRATIVO PARA APROBACIÓN EL DISEÑO DE LAS PIEZAS COMUNICATIVAS QUE ELABORE PARA LA EJECUCIÓN DEL CONVENIO INTERADMINISTRATIVO._x000d__x000a_10. GARANTIZAR EL SUFICIENTE RECURSO FÍSICO Y DE APOYO LOGÍSTICO PARA IMPLEMENTAR, DESARROLLAR Y EJECUTAR LAS ACTIVIDADES OBJETO DEL CONVENIO INTERADMINISTRATIVO, TALES COMO AYUDAS LOGÍSTICAS, PAPELERÍA, PERSONAL CALIFICADO Y DEMÁS QUE SEAN AFINES PARA EL BUEN DESARROLLO DEL OBJETO CONTRATADO._x000d__x000a_11. ENTREGAR UN (1) INFORME MENSUAL DESCRIPTIVO SOBRE LA EJECUCIÓN DE LAS ACTIVIDADES Y DESARROLLO DEL PROYECTO, DE CONFORMIDAD CON LOS FORMATOS E INSTRUCTIVOS ESTABLECIDOS POR EL FONDO Y LOS FORMATOS ESTABLECIDOS POR LA SECRETARÍA DISTRITAL DE SALUD DEL ÁREA TÉCNICA, ADMINISTRATIVA Y FINANCIERA._x000d__x000a_12. INFORMAR AL FONDO DE MANERA INMEDIATA LAS NOVEDADES QUE PUEDAN OCASIONAR EL INCUMPLIMIENTO DE LAS ACTIVIDADES PROGRAMADAS EN EL CRONOGRAMA AVALADO DEL PRESENTE CONVENIO INTERADMINISTRATIVO._x000d__x000a_13. GARANTIZAR EL RECURSO FÍSICO Y TECNOLÓGICO Y HACER LA APROPIACIÓN PRESUPUESTAL PARA GARANTIZAR EL RECURSO FINANCIERO NECESARIO PARA CUMPLIR CON LAS ACTIVIDADES PROGRAMADAS Y DEMÁS QUE SE REQUIERAN Y SEAN AFINES._x000d__x000a_14. PRESENTAR AL COMITÉ TÉCNICO DE SEGUIMIENTO PARA SU VISTO BUENO LOS EVENTUALES CAMBIOS QUE SEAN NECESARIOS Y QUE ESTÉN DEBIDAMENTE JUSTIFICADOS._x000d__x000a_15. FACILITAR LA REALIZACIÓN DEL SEGUIMIENTO Y/O MONITOREO RESPECTIVO DEL PROYECTO, PERMITIENDO EL ACCESO A LA INFORMACIÓN REQUERIDA PARA EL EFECTO POR PARTE DEL FONDO DE DESARROLLO RURAL, LOS VEEDORES CIUDADANOS Y/O A LOS ORGANISMOS DE CONTROL QUE LOS REQUIERAN._x000d__x000a_"/>
    <x v="2"/>
    <s v=""/>
    <s v=" "/>
    <s v="  "/>
    <n v="0"/>
    <s v=" 1) CUMPLIMIENTO _x000d_2) CALIDAD DEL SERVICIO _x000d_3) CALIDAD Y CORRECTO FUNCIONAMIENTO _x000d_4) SALARIOS Y/O PRESTACIONES SOCIALES _x000d_5) RESPONSABILIDAD CIVIL EXTRACONTRACTUAL _x000d_6) RESPONSABILIDAD CIVIL EXTRACONTRACTUAL _x000d_"/>
    <s v=" 1) 18/11/2021_ _x000d_2) 18/11/2021_ _x000d_3) 18/11/2021_ _x000d_4) 18/11/2021_ _x000d_5) 19/11/2021_ _x000d_6) 19/11/2021_ _x000d_"/>
    <s v=" 1) 12/03/2023_ _x000d_2) 12/03/2023_ _x000d_3) 12/03/2023_ _x000d_4) 12/09/2025_ _x000d_5) 12/09/2022_ _x000d_6) 12/09/2022_ _x000d_"/>
    <x v="0"/>
    <x v="0"/>
    <x v="0"/>
    <x v="0"/>
    <n v="664543000"/>
    <n v="0"/>
    <x v="0"/>
    <x v="2"/>
    <x v="0"/>
    <n v="16"/>
    <x v="11"/>
    <x v="0"/>
  </r>
  <r>
    <n v="40094"/>
    <n v="63897"/>
    <x v="0"/>
    <n v="207"/>
    <x v="0"/>
    <x v="1"/>
    <s v="PRESTAR   LOS    SERVICIOS   DE MONITOREO VEHICULAR INTEGRAL POR GPS PARA LOS VEHÍCULOS DE PROPIEDAD O TENENCIA DEL FONDO DE DESARROLLO RURAL DE SUMAPAZ"/>
    <d v="2021-11-16T00:00:00"/>
    <d v="2021-11-22T00:00:00"/>
    <d v="2022-09-23T00:00:00"/>
    <s v="I3 SOLUCIONES S.A.S"/>
    <n v="901035950"/>
    <n v="14088000"/>
    <n v="7175000"/>
    <n v="21263000"/>
    <n v="2348000"/>
    <s v="6 mes(es)"/>
    <x v="5"/>
    <s v="3.3.1.16.04.49.1688, 3.3.1.16.05.57.1696"/>
    <x v="0"/>
    <x v="0"/>
    <x v="0"/>
    <x v="1"/>
    <x v="1"/>
    <x v="0"/>
    <x v="0"/>
    <x v="0"/>
    <x v="0"/>
    <x v="0"/>
    <s v="AVENIDA CARRERA 8 A # 153 - 51 OFC 103 T 9"/>
    <s v=""/>
    <s v="1688, 1696"/>
    <s v="MOVILIDAD SEGURA, SOSTENIBLE Y ACCESIBLE, GESTIÓN PÚBLICA LOCAL"/>
    <s v="  Cdp 1 686 Fecha 29/10/2021 Valor 17,277,442; Cdp 2 667 Fecha 13/05/2022 Valor 7,175,000;"/>
    <s v="  Rp 1 910 Fecha 17/11/2021 Valor 14,088,000; Rp 2 710 Fecha 16/05/2022 Valor 7,175,000;"/>
    <x v="0"/>
    <s v=" 1 MODIFICACIÓN - ADICIÓN Y PRÓRROGA 13/05/2022 Valor 7175000 Plazo 4 Mes (es) 0 Dia (s); _x000d_"/>
    <x v="0"/>
    <x v="4"/>
    <x v="0"/>
    <x v="13"/>
    <s v=""/>
    <x v="8"/>
    <s v="18-46101011625 con fecha de expedicicon 19/11/2021 con fecha de aprobación 19/11/2021 de SEGUROS DEL ESTADO y Anexo 1 con fecha de expedicicon 17/05/2022 con fecha de aprobación 23/05/2022 de SEGUROS DEL ESTADO"/>
    <s v="FDLSUMMC 179-2021"/>
    <s v="10 Meses"/>
    <x v="0"/>
    <s v=""/>
    <s v="1._x0009_EL CONTRATISTA DEBERÁ CUMPLIR CON EL OBJETO DEL CONTRATO EN LOS TÉRMINOS PACTADOS DE CONFORMIDAD CON LA PROPUESTA PRESENTADA Y CON LAS CONDICIONES TÉCNICAS, JURÍDICAS, ECONÓMICAS Y COMERCIALES PRESENTADAS EN LA PROPUESTA._x000d__x000a_2._x0009_EL CONTRATISTA DEBE GARANTIZAR EL SOPORTE Y MANTENIMIENTO, CON EL PERSONAL ESPECIALIZADO E IDÓNEO PARA EL SERVICIO OFRECIDO Y SEGÚN EL ACUERDO DE LOS NIVELES DE SERVICIO._x000d__x000a_3._x0009_REALIZAR LA INSTALACIÓN AL INICIO DEL CONTRATO DE LOS EQUIPOS DE MONITOREO PARA CADA VEHÍCULO Y AL FINAL DEL CONTRATO REALIZAR LA DESINSTALACIÓN DE LOS MISMOS, SEGÚN LAS ESPECIFICACIONES TÉCNICAS._x000d__x000a_4._x0009_EL CONTRATISTA SERÁ RESPONSABLE POR LOS DAÑOS Y PERJUICIOS QUE EL PERSONAL A SU CARGO OCASIONE A LOS VEHÍCULOS DE LA ENTIDAD O A TERCEROS O POR INSTALACIONES INADECUADAS DURANTE EL DESARROLLO DEL CONTRATO._x000d__x000a_5._x0009_PRESTAR DE MANERA OPORTUNA ASISTENCIA TÉCNICA SOBRE EL FUNCIONAMIENTO TANTO DEL EQUIPO COMO DE LA PLATAFORMA DURANTE LA EJECUCIÓN DEL CONTRATO, POR ELLO EN EL CASO QUE UN EQUIPO FALLE EL FDRS INFORMARA POR LOS CANALES CONVENIDOS AL INICIO DEL CONTRATO (CORREO ELECTRÓNICO, LLAMADA TELEFÓNICA, MENSAJES, ETC.) SOBRE DICHA FALLA, EL CONTRATISTA EN MÁXIMO 72 HORAS DEBE REALIZAR EL DIAGNÓSTICO Y ESTABLECER SI DEBE REPARAR O CAMBIAR EL EQUIPO, POSTERIOR A ESTO CUENTA CON 72 HORAS MÁS PARA REALIZAR DICHA REPARACIÓN O CAMBIO._x000d__x000a_6._x0009_REALIZAR UNA CAPACITACIÓN INICIAL AL MOMENTO DE LA INSTALACIÓN DE LOS EQUIPOS AL PERSONAL DEL FDRS QUE EL SUPERVISOR CONSIDERE NECESARIO, ASÍ COMO EL MANEJO DE LA PLATAFORMA Y APLICATIVO PARA MÓVILES; PERIÓDICAMENTE EL SUPERVISOR PODRÁ SOLICITAR REINDUCCIONES SEGÚN LA NECESIDAD Y ESTAS NO TENDRÁN COSTO ALGUNO PARA EL FDRS._x000d__x000a_7._x0009_CUBRIR TODOS LOS COSTOS DE TRANSPORTE, PERSONAL MATERIALES Y LOGÍSTICA EN CUMPLIMIENTO DE LA GARANTÍA DE LOS EQUIPOS CUANDO ESTA SEA HACER REQUERIDA _x000d__x000a_8._x0009_INFORMAR OPORTUNAMENTE AL SUPERVISOR DEL CONTRATO LO PERTINENTE AL CAMBIO DE DIRECCIÓN DE LA EMPRESA, CORREO ELECTRÓNICO, TELÉFONO DEMÁS DATOS QUE SEAN RELEVANTES PARA LA LOCALIZACIÓN DIRECTA E INMEDIATA DEL CONTRATISTA .LA INFORMACIÓN DEBE SER PRESENTADA DENTRO DE LAS 72 HORAS SIGUIENTES DE REALIZADOS ESTOS CAMBIOS _x000d__x000a_9._x0009_ACATAR LAS OBSERVACIONES QUE LE FORMULE EL FDRS A TRAVÉS DE LA SUPERVISIÓN DURANTE LA VIGENCIA DEL CONTRATO Y SUBSANAR DE INMEDIATO CUALQUIER DEFICIENCIA EN LA PRESTACIÓN DEL SERVICIO_x000d__x000a_10._x0009_EL CONTRATISTA PRESTARA LOS SERVICIOS DE MANERA INDEPENDIENTE, ESTO SIN SUBORDINACIÓN LABORAL_x000d__x000a_11._x0009_MANTENER VIGENTES LOS AMPAROS QUE CONFORMAN LA GARANTÍA ÚNICA DE CUMPLIMIENTO DEL CONTRATO DURANTE EL TERMINO DE EJECUCIÓN Y LIQUIDACIÓN DEL MISMO, POR LOS VALORES Y CON LOS AMPAROS PREVISTOS EN EL MISMO_x000d__x000a_12._x0009_ENTREGAR MENSUALMENTE AL SUPERVISOR DEL CONTRATO EN MEDIO MAGNÉTICO EN ARCHIVO EXCEL, EN MEDIO DIGITAL E IMPRESO, LOS LISTADOS DE CADA UNO DE LOS REPORTES QUE GENEREN ALARMAS EN LOS VEHÍCULOS MONITOREADOS OBJETO DEL CONTRATO._x000d__x000a_13._x0009_TENER COMUNICACIÓN PERMANENTE CON LA ADMINISTRACIÓN LOCAL PARA LA EFICAZ EJECUCIÓN DEL CONTRATO Y MANTENER INFORMADO AL ALCALDE LOCAL DE SUMAPAZ (E) DE CUALQUIER CIRCUNSTANCIA QUE AFECTE LA DEBIDA EJECUCIÓN DEL CONTRATO._x000d__x000a_14._x0009_RESPONDER POR LA ADECUADA PLANIFICACIÓN QUE LE PERMITA DESARROLLAR EL OBJETO DEL CONTRATO CON LA OPORTUNIDAD, CUBRIMIENTO, EFICACIA Y CALIDAD REQUERIDOS._x000d__x000a_15._x0009_LAS DEMÁS OBLIGACIONES QUE SE ENCUENTREN CONSIGNADAS EN EL PRESENTE DOCUMENTO, LA PROPUESTA, EL CONTRATO Y LOS DOCUMENTOS QUE HACEN PARTE DEL PROCESO COMO LAS QUE CORRESPONDAN POR LA NATURALEZA DEL PROCESO. _x000d__x000a_"/>
    <x v="2"/>
    <s v=""/>
    <s v=" "/>
    <s v="  "/>
    <n v="0"/>
    <s v=" 1) CUMPLIMIENTO _x000d_2) CALIDAD DEL SERVICIO _x000d_3) CUMPLIMIENTO _x000d_4) CALIDAD DEL SERVICIO _x000d_5) RESPONSABILIDAD CIVIL EXTRACONTRACTUAL _x000d_"/>
    <s v=" 1) 19/11/2021_ _x000d_2) 19/11/2021_ _x000d_3) 17/05/2022_ _x000d_4) 17/05/2022_ _x000d_5) 17/05/2022_ _x000d_"/>
    <s v=" 1) 22/11/2021_ _x000d_2) 22/11/2021_ _x000d_3) 28/03/2023_ _x000d_4) 28/03/2023_ _x000d_5) 28/10/2022_ _x000d_"/>
    <x v="0"/>
    <x v="0"/>
    <x v="0"/>
    <x v="0"/>
    <n v="17277442"/>
    <n v="3189442"/>
    <x v="0"/>
    <x v="1"/>
    <x v="0"/>
    <n v="23"/>
    <x v="3"/>
    <x v="0"/>
  </r>
  <r>
    <n v="40583"/>
    <n v="64613"/>
    <x v="0"/>
    <n v="208"/>
    <x v="0"/>
    <x v="2"/>
    <s v="El contrato que se pretende celebrar tendrá por objeto ¿REALIZAR LAS ACTIVIDADES PARA CELEBRAR LA NAVIDAD SUMAPACEÑA Y EXALTAR LA CULTURA CAMPESINA DE NIÑOS, NIÑAS Y SUS FAMILIAS EN LA VIGENCIA 2021¿"/>
    <d v="2021-12-13T00:00:00"/>
    <d v="2021-12-16T00:00:00"/>
    <d v="2022-02-15T00:00:00"/>
    <s v="Asociación Arkambiental"/>
    <n v="90001759"/>
    <n v="248913207"/>
    <n v="124333333"/>
    <n v="373246540"/>
    <n v="124456604"/>
    <s v="2 mes(es)"/>
    <x v="2"/>
    <s v="3.3.1.16.01.21.1633"/>
    <x v="0"/>
    <x v="0"/>
    <x v="0"/>
    <x v="0"/>
    <x v="1"/>
    <x v="0"/>
    <x v="0"/>
    <x v="0"/>
    <x v="0"/>
    <x v="0"/>
    <s v="CARRERA 40 D # 1 - 24"/>
    <s v=""/>
    <n v="1633"/>
    <s v="ACCIONES PARA LA PROMOCIÓN DE LA CULTURA, TRADICIÓN Y COSTUMBRES SUMAPACEÑAS"/>
    <s v="  Cdp 1 693 Fecha 18/11/2021 Valor 249,887,298; Cdp 2 785 Fecha 30/12/2021 Valor 124,333,333;"/>
    <s v="  Rp 1 964 Fecha 16/12/2021 Valor 248,913,207; Rp 2 1017 Fecha 31/12/2021 Valor 124,333,333;"/>
    <x v="0"/>
    <s v=" 1 MODIFICACIÓN - ADICIÓN 30/12/2021 Valor 124333333 Plazo 0 Mes (es) 0 Dia (s); _x000d_"/>
    <x v="0"/>
    <x v="4"/>
    <x v="1"/>
    <x v="13"/>
    <s v=""/>
    <x v="8"/>
    <s v="63-43-101002656 con fecha de expedicicon 15/12/2021 con fecha de aprobación 16/12/2021 de SEGUROS DEL ESTADO y 63-46-101002656 con fecha de expedicicon 03/01/2022 con fecha de aprobación 04/01/2022 de SEGUROS DEL ESTADO"/>
    <s v="FDLSUMSA 183-2021"/>
    <s v="28 Meses"/>
    <x v="0"/>
    <s v=""/>
    <s v="1._x0009_REALIZAR LA FASE DE ALISTAMIENTO DEL PROYECTO DE ACUERDO CON EL ANEXO TÉCNICO._x000d__x000a_2._x0009_REALIZAR LA SOCIALIZACIÓN DEL PROYECTO DE ACUERDO CON LO ESTABLECIDO EN EL ANEXO TÉCNICO._x000d__x000a_3._x0009_DAR CUMPLIMIENTO A CADA UNA DE LAS ACTIVIDADES QUE SE DESPRENDAN DE LA EJECUCIÓN DE LAS FASES DEL PROYECTO: PRIME-RA: ALISTAMIENTO; SEGUNDA: PLANEACIÓN Y DESARROLLO DEL PROYECTO._x000d__x000a_4._x0009_REALIZAR LA CONVOCATORIA EN LOS TIEMPOS ESTABLECIDOS DE ACUERDO CON LAS ESPECIFICACIONES TÉCNICAS._x000d__x000a_5._x0009_REALIZAR EL PROCESO DE INSCRIPCIONES DE ACUERDO CON LO ESTABLECIDO EN LAS ESPECIFICACIONES TÉCNICAS._x000d__x000a_6._x0009_DESARROLLAR LAS REUNIONES VIRTUALES DETERMINADAS EN LAS ESPECIFICACIONES TÉCNICAS._x000d__x000a_7._x0009_REALIZAR LAS ACCIONES DE COORDINACIÓN CON LAS INSTANCIAS INSTITUCIONALES FACULTADAS PARA ELLO CON EL FIN DE GARANTIZAR LAS ACTIVIDADES PREVIAMENTE CONCERTADAS, DE ACUERDO CON LO ESTABLECIDO EN LAS ESPECIFICACIONES TÉCNICAS._x000d__x000a_8._x0009_GARANTIZAR QUE EL SERVICIO DE TRANSPORTE CUMPLA CON LOS REQUISITOS Y DOCUMENTACIÓN ESTABLECIDA EN LAS ESPECIFICACIONES TÉCNICAS._x000d__x000a_9._x0009_GARANTIZAR EL PLAN DE BIOSEGURIDAD PARA EL (LOS) DÍA(S) DE LA ACTIVIDAD DE ACUERDO CON LO ESTABLECIDO EN LAS ESPECIFICACIONES TÉCNICAS. EN CASO DE QUE LOS EVENTOS SE REALICEN EN ESPACIO PÚBLICO EL OPERADOR DEBERÁ: REGISTRAR EL EVENTO ANTE LA PLATAFORMA DEL SUGA Y ATENDER E IMPLEMENTAR TODAS LAS RECOMENDACIONES QUE SEÑALA EL CERTIFICADO QUE ESTA PLATAFORMA EMITE. INCLUIDO EL RECURSO HUMANO CAPACITADO COMO PRIMER RESPONDIENTE, EL BOTIQUÍN, LINTERNA, SEÑALIZACIÓN, PUNTOS DE INFORMACIÓN, ETC._x000d__x000a_A._x0009_EN CASO DE QUE EL EVENTO SE REALICE EN LUGARES COMO COLEGIOS U OTROS ESPACIOS QUE NO HAGAN PARTE DEL ESPACIO PÚBLICO EL OPERADOR DEBERÁ ACOGER, IMPLEMENTAR Y CONTAR CON TODO EL RECURSO HUMANO, BOTIQUÍN, LINTERNA, PUNTOS DE INFORMACIÓN, ETC., Y DEMÁS RECOMENDACIONES QUE SEÑALE EL PLAN DE EMERGENCIA Y CONTINGENCIA DE DICHO ESCENARIO._x000d__x000a_10._x0009_GARANTIZAR QUE EL EQUIPO HUMANO QUE INTERVENDRÁ EN EL DESARROLLO DEL PROYECTO CUENTE CON LENGUAJE INCLUYENTE Y RESPETUOSO._x000d__x000a_11._x0009_ENTREGAR LA BASE DE DATOS EN FORMATO DIGITAL CON: NOMBRE, DATOS DE CONTACTO, VEREDA, TELÉFONO DE CONTACTO Y FIRMA (CUANDO ELLO DE A LUGAR)._x000d__x000a_12._x0009_APLICAR EL INSTRUMENTO RECOLECCIÓN DE INFORMACIÓN TALES COMO ENCUESTA O CUESTIONARIO, ETC. CON SU RESPECTIVO ANÁLISIS (CUANDO ELLO DE A LUGAR)._x000d__x000a_13._x0009_ANALIZAR, SISTEMATIZAR, TABULAR Y CONCLUIR EN PROSA UN DOCUMENTO QUE INCLUIRÁ LA INFORMACIÓN CUALITATIVA Y CUANTITATIVA RECOLECTADA A TRAVÉS DE LA APLICACIÓN DE ENCUESTAS Y/O CUESTIONARIOS. DOCUMENTO QUE ENTREGARÁ EN FÍSICO Y EN MEDIO MAGNÉTICO._x000d__x000a_14._x0009_PRESENTAR ENCUESTAS Y/O CUESTIONARIOS ESCANEADOS Y APORTADOS EN MEDIO FÍSICO, SI A ELLO HUBIERE A LUGAR._x000d__x000a_15._x0009_PRESENTAR COPIA DE ENTREVISTAS, FOTOS Y VIDEO EDITADO SEGÚN ESPECIFICACIONES (CUANDO ELLO DE A LUGAR)._x000d__x000a_16._x0009_ES RESPONSABILIDAD DEL PROPONENTE LA RECOLECCIÓN, SEPARACIÓN Y LA DISPOSICIÓN FINAL DE LOS RESIDUOS SÓLIDOS GENE-RADOS POR CADA CENTRO POBLADO, ESTA DISPOSICIÓN FINAL NO PODRÁ SER EN LA LOCALIDAD Y SE DEBERÁ REALIZAR DENTRO DEL PLAZO DEL MISMO DÍA DEL EVENTO."/>
    <x v="2"/>
    <s v=""/>
    <s v=" "/>
    <s v="  "/>
    <n v="0"/>
    <s v=" 1) CUMPLIMIENTO _x000d_2) CALIDAD DEL SERVICIO _x000d_3) SALARIOS Y/O PRESTACIONES SOCIALES _x000d_4) CALIDAD DEL SERVICIO _x000d_5) CUMPLIMIENTO _x000d_6) SALARIOS Y/O PRESTACIONES SOCIALES _x000d_"/>
    <s v=" 1) 17/12/2021_ _x000d_2) 17/12/2021_ _x000d_3) 17/12/2021_ _x000d_4) 03/01/2022_ _x000d_5) 03/01/2022_ _x000d_6) 03/01/2022_ _x000d_"/>
    <s v=" 1) 05/09/2022_ _x000d_2) 06/09/2022_ _x000d_3) 30/12/2024_ _x000d_4) 05/09/2022_ _x000d_5) 05/09/2022_ _x000d_6) 30/12/2024_ _x000d_"/>
    <x v="11"/>
    <x v="11"/>
    <x v="0"/>
    <x v="0"/>
    <n v="249887298"/>
    <n v="974091"/>
    <x v="0"/>
    <x v="2"/>
    <x v="0"/>
    <n v="15"/>
    <x v="5"/>
    <x v="0"/>
  </r>
  <r>
    <n v="40887"/>
    <n v="64451"/>
    <x v="0"/>
    <n v="209"/>
    <x v="7"/>
    <x v="6"/>
    <s v="EVALUACIÓN Y VERIFICACIÓN DE LOS DIAGNÓSTICOS EXISTENTES, PARA LA REALIZACIÓN DE LOS ESTUDIOS Y DISEÑOS COMPLEMENTARIOS ENCAMINADOS A LAS OBRAS DE MANTENIMIENTO, REHABILITACIÓN Y FUNCIONAMIENTO DE LOS SISTEMAS DE ACUEDUCTOS VEREDALES, ASÍ COMO, LOS ESTUDIOS Y DISEÑOS PARA LA CONSTRUCCIÓN DE UN TANQUE DE ALMACENAMIENTO EN LA VEREDA DE SAN JUAN EN LA LOCALIDAD DE SUMAPAZ"/>
    <d v="2021-12-30T00:00:00"/>
    <d v="2022-01-31T00:00:00"/>
    <d v="2022-05-30T00:00:00"/>
    <s v="CITIC"/>
    <s v="00000000-"/>
    <n v="297281523"/>
    <n v="0"/>
    <n v="297281523"/>
    <n v="74320381"/>
    <s v="4 mes(es)"/>
    <x v="2"/>
    <s v="3.3.1.16.02.37.1668"/>
    <x v="0"/>
    <x v="0"/>
    <x v="0"/>
    <x v="0"/>
    <x v="1"/>
    <x v="0"/>
    <x v="0"/>
    <x v="0"/>
    <x v="0"/>
    <x v="0"/>
    <s v="CALLE 115 # 55 B - 19 CASA 1"/>
    <s v=""/>
    <n v="1668"/>
    <s v="ACUEDUCTOS VEREDALES Y SANEAMIENTO BÁSICO"/>
    <s v="  Cdp 1 691 Fecha 12/11/2021 Valor 297,902,316;"/>
    <s v="  Rp 1 1021 Fecha 31/12/2021 Valor 297,281,523;"/>
    <x v="1"/>
    <s v=" "/>
    <x v="0"/>
    <x v="12"/>
    <x v="1"/>
    <x v="13"/>
    <s v=""/>
    <x v="8"/>
    <s v="11-44-101180063 con fecha de expedicicon 12/01/2022 con fecha de aprobación 13/01/2022 de SEGUROS DEL ESTADO"/>
    <s v="FDLSUMCM 186-2021"/>
    <s v="4 Meses"/>
    <x v="0"/>
    <s v=""/>
    <s v="1._x0009_CUMPLIR CON EL OBJETO DEL CONTRATO, CONFORME A LOS DOCUMENTOS DE LA INVITACIÓN, LA OFERTA Y EL CONTRATO QUE SE SUSCRIBA._x000d__x000a__x000d__x000a_2._x0009_DISPONER Y MANTENER DURANTE LA EJECUCIÓN DEL CONTRATO EL PERSONAL SOLICITADO DE CONFORMIDAD CON LAS CONDICIONES PREVISTAS EN EL ESTUDIO PREVIO, EN CASO DE REQUERIR REEMPLAZAR ALGÚN PROFESIONAL DEL MÍNIMO REQUERIDO DEBE PRESENTAR LA HOJA DE VIDA AL FDRS PARA VERIFICACIÓN QUE EL MISMO CUMPLA CON IGUALES O MEJORES CONDICIONES._x000d__x000a_3._x0009_REVISAR QUE SE CUENTE CON LOS PERMISOS DE LOS PROPIETARIOS DE LOS PREDIOS DONDE SE HALLEN LAS ESTRUCTURAS DE LOS ACUEDUCTOS VEREDALES EN CONJUNTO CON CADA REPRESENTANTE LEGAL DE LOS MISMOS, ESTO CON EL FIN DE EVITAR POSIBLES RETRASOS EN LA FUTURA EJECUCIÓN DE ACTIVIDADES DE MEJORAMIENTO Y/O REHABILITACIÓN DE DICHAS ESTRUCTURAS._x000d__x000a__x000d__x000a_4._x0009_ADELANTAR LOS PERMISOS Y LICENCIAS QUE SE REQUIERAN PARA LA FUTURA EJECUCIÓN DE LAS ACTIVIDADES DE MEJORAMIENTO Y/O REHABILITACIÓN QUE SE REQUIEREN EN EL MARCO DEL CONTRATO. _x000d__x000a__x000d__x000a_5._x0009_ENTREGAR LOS PRODUCTOS MENCIONADOS EN EL ANEXO 1 ¿ ANEXO TÉCNICO DEL PRESENTE PROCESO LICITATORIO DE LA CONSULTORÍA AL FONDO DE DESARROLLO RURAL DE SUMAPAZ, QUE CUMPLAN CON LOS ASPECTOS TÉCNICOS, JURÍDICOS, FINANCIEROS, PREDIALES, AMBIENTALES Y SOCIALES, PARA LLEVAR A TOTAL CABALIDAD EL CUMPLIMIENTO DEL CONTRATO. _x000d__x000a__x000d__x000a_6._x0009_CUMPLIR CON LAS DISPOSICIONES LEGALES Y REGLAMENTARIAS REFERENTE A: MEDIO AMBIENTE, SALUD OCUPACIONAL Y SEGURIDAD INDUSTRIAL, SISTEMA DE CALIDAD, URBANISMO, ASPECTOS TÉCNICOS, ECONÓMICOS Y JURÍDICOS DE ACUERDO CON LAS CONDICIONES Y TÉRMINOS DE LA INVITACIÓN DEL OBJETO CONTRATADO._x000d__x000a__x000d__x000a_7._x0009_ENTREGAR DENTRO DE LOS CINCO (5) DÍAS HÁBILES SIGUIENTES A LA SUSCRIPCIÓN DEL CONTRATO LAS HOJAS DE VIDA DE LOS PROFESIONALES QUE VAN A SER CONTRATADOS POR EL CONSULTOR PARA LA EJECUCIÓN DEL CONTRATO. EL FDRS VERIFICARÁ EL CUMPLIMIENTO DE LOS PERFILES DE LOS PROFESIONALES EXIGIDOS Y OFERTADOS PARA LA EJECUCIÓN DEL CONTRATO. _x000d__x000a__x000d__x000a_"/>
    <x v="2"/>
    <s v=""/>
    <s v=" "/>
    <s v="  "/>
    <n v="0"/>
    <s v=" 1) CUMPLIMIENTO _x000d_2) CALIDAD DEL SERVICIO _x000d_3) SALARIOS Y/O PRESTACIONES SOCIALES _x000d_"/>
    <s v=" 1) 12/01/2022_ _x000d_2) 12/01/2022_ _x000d_3) 12/01/2022_ _x000d_"/>
    <s v=" 1) 11/05/2025_ _x000d_2) 11/05/2027_ _x000d_3) 11/05/2025_ _x000d_"/>
    <x v="0"/>
    <x v="0"/>
    <x v="0"/>
    <x v="0"/>
    <n v="297902316"/>
    <n v="620793"/>
    <x v="0"/>
    <x v="12"/>
    <x v="0"/>
    <n v="30"/>
    <x v="2"/>
    <x v="0"/>
  </r>
  <r>
    <n v="40889"/>
    <n v="63936"/>
    <x v="0"/>
    <n v="211"/>
    <x v="0"/>
    <x v="2"/>
    <s v="Prestar servicios integrales de apoyo logístico a monto agotable requeridos por la Alcaldía Local de Sumapaz en cumplimiento de su misionalidad."/>
    <d v="2021-12-28T00:00:00"/>
    <d v="2022-01-05T00:00:00"/>
    <d v="2022-09-04T00:00:00"/>
    <s v="CORPORACION COLECTIVO DIGERATI "/>
    <n v="90036094"/>
    <n v="214283000"/>
    <n v="0"/>
    <n v="214283000"/>
    <n v="26785375"/>
    <s v="8 mes(es) y/o hasta agotar recursos"/>
    <x v="2"/>
    <s v="3.3.1.16.01.23.1634, 3.3.1.16.03.39.1672, 3.3.1.16.01.1.1583, 3.3.1.16.03.40.1674, 3.3.1.16.01.6.1643, 3.3.1.16.02.4.1652, 3.3.1.16.01.20.1590, 3.3.1.16.03.48.1683, 3.3.1.16.05.56.1691"/>
    <x v="0"/>
    <x v="0"/>
    <x v="0"/>
    <x v="1"/>
    <x v="1"/>
    <x v="0"/>
    <x v="0"/>
    <x v="0"/>
    <x v="0"/>
    <x v="0"/>
    <s v="CARRERA 40 D # 1 - 24"/>
    <n v="6022990"/>
    <s v="1634, 1672, 1583, 1674, 1643, 1652, 1590, 1683, 1691"/>
    <s v="ASISTENCIA TÉCNICA AGROPECUARIA Y AMBIENTAL, PROCESOS DE CONSTRUCCIÓN DE MEMORIA, VERDAD, REPARACIÓN INTEGRAL A VÍCTIMAS, PAZ Y RECONCILIACIÓN, MÁS Y MEJORES OPORTUNIDADES PARA LA POBLACIÓN VULNERABLES, MÁS MUJERES VIVEN UNA VIDA LIBRE DE VIOLENCIAS, SE SIENTEN SEGURAS Y ACCEDEN CON CONFIANZA AL SISTEMA DE JUSTICIA., MEJORES CONDICIONES DE SALUD EN LA RURALIDAD., POR UNA SUMAPAZ SIN RIESGOS Y  QUE LE APORTA Y SE ADAPTA AL CAMBIO CLIMÁTICO., RECREACIÓN Y DEPORTE, ACCESO A LA JUSTICIA, FORTALECIMIENTO DE CULTURA CIUDADANA Y SU INSTITUCIONALIDAD"/>
    <s v="  Cdp 1 687 Fecha 02/11/2021 Valor 214,283,000;"/>
    <s v="  Rp 1 1020 Fecha 31/12/2021 Valor 214,283,000;"/>
    <x v="1"/>
    <s v=" "/>
    <x v="0"/>
    <x v="9"/>
    <x v="1"/>
    <x v="13"/>
    <s v=""/>
    <x v="8"/>
    <s v="6346101002684 con fecha de expedicicon 31/12/2021 con fecha de aprobación 04/01/2022 de SEGUROS DEL ESTADO"/>
    <s v="FDLSUMSA 172-2021"/>
    <s v="15 Meses"/>
    <x v="0"/>
    <s v=""/>
    <s v="1._x0009_DAR CUMPLIMIENTO AL PLIEGO DE CONDICIONES, A LOS ESTUDIOS PREVIOS, A LA PROPUESTA Y AL CONTRATO, PRESTANDO EL SERVICIO DE LOGÍSTICA INTEGRAL, DE ACUERDO CON LO DISPUESTO EN LOS MENCIONADOS DOCUMENTOS._x000d__x000a_2._x0009_SUMINISTRAR LOS ELEMENTOS DE LOGÍSTICAS QUE SE REQUIERAN PARA LOS EVENTOS DEL FONDO DE DESARROLLO RURAL DE SUMAPAZ EN LOS TIEMPOS ESTIPULADOS EN EL NUMERAL DE REQUISITOS GENERALES._x000d__x000a_3._x0009_EL CONTRATISTA DEBERÁ CONTAR CON UNA PERSONA QUE ATIENDA LAS NECESIDADES DEL FONDO DE DESARROLLO RURAL DE SUMAPAZ QUIEN SE REUNIRÁN CON EL SUPERVISOR Y/O APOYO A LA SUPERVISIÓN DEL CONTRATO PARA DEFINIR LOS ELEMENTOS LOGÍSTICOS, LOS EVENTOS Y NECESIDADES DEL FONDO DE DESARROLLO RURAL DE SUMAPAZ Y ASÍ MISMO PARA ESTABLECER EL CRONOGRAMA DE ENTREGAS O MONTAJES EN CADA LUGAR ESTABLECIDO._x000d__x000a_4._x0009_PARA EL SERVICIO DE AVITUALLAMIENTO DEBERÁ DILIGENCIAR COMPLETAMENTE LA PLANILLA DE CONTROL DEL SERVICIO Y ENTREGARLA AL SUPERVISOR FONDO JUNTO A LOS SOPORTES DEBIDAMENTE LEGIBLES Y CON LA INFORMACIÓN REQUERIDA. _x000d__x000a_5._x0009_SUMINISTRAR DESAYUNOS, REFRIGERIOS, ALMUERZOS, CENAS Y/O ESTACIONES DE CAFÉ, DE ACUERDO CON LAS SOLICITUDES QUE LE PRESENTE EL FDRS CON EL VISTO BUENO DEL ALCALDE LOCAL DE SUMAPAZ O EL APOYO A LA SUPERVISIÓN ACORDE A LAS ESPECIFICACIONES TÉCNICAS._x000d__x000a_6._x0009_REALIZAR LAS ACTIVIDADES NECESARIAS RELACIONADAS CON LA LOGÍSTICA PARA LLEVAR A CABO EL OBJETO DE LOS PRESENTES ESTUDIOS PREVIOS, TALES COMO LA ELABORACIÓN Y ENTREGA DE LA ALIMENTACIÓN, SEGÚN LAS INDICACIONES QUE LE PRESENTE EL FDRS CON EL VISTO BUENO DEL ALCALDE LOCAL DE SUMAPAZ O EL APOYO A LA SUPERVISIÓN._x000d__x000a_7._x0009_LLEVAR UN REGISTRO DE LOS ALIMENTOS SOLICITADOS Y ENTREGADOS, EN PLANILLAS DE REGISTRO DESTINADAS PARA ESTE FIN, COMO REQUISITO PARA REALIZAR LOS RESPECTIVOS PAGOS; ESTOS REGISTROS DEBERÁN CONTENER LAS FECHAS DEL SUMINISTRO, LOS LUGARES, EL NÚMERO Y TIPO DE ALIMENTOS SUMINISTRADOS, EL EVENTO EN EL CUAL SE REALIZÓ EL SUMINISTRO. _x000d__x000a_8._x0009_LOS ALIMENTOS DEBERÁN CUMPLIR CON LAS ESPECIFICACIONES MÍNIMAS ESTABLECIDAS EN ESTOS ESTUDIOS PREVIOS Y SERÁN SUMINISTRADOS EN CONDICIONES ÓPTIMAS DE HIGIENE Y PRESENTACIÓN._x000d__x000a_9._x0009_EL SUMINISTRO Y LA LOGÍSTICA, DEBERÁN ESTAR DISPONIBLES TODOS LOS DÍAS, INCLUSIVE SÁBADOS, DOMINGOS Y FESTIVOS, SIN QUE ELLO IMPLIQUE COSTOS ADICIONALES PARA EL FONDO._x000d__x000a_10._x0009_EL CONTRATISTA ASUMIRÁ LOS COSTOS PARA EL DESARROLLO DEL OBJETO DE LA CONVOCATORIA TALES COMO: MANO DE OBRA, INSUMOS, TRANSPORTE, LOGÍSTICA, IMPUESTOS, ETC., Y LOS DEMÁS COSTOS DIRECTOS E INDIRECTOS REQUERIDOS PARA LA EJECUCIÓN DE LAS ACTIVIDADES PROPIAS DE LA LOGÍSTICA REQUERIDA._x000d__x000a_11._x0009_PRESENTAR UN INFORME DETALLADO MENSUAL SOBRE LAS ACTIVIDADES RELACIONADAS CON LA EJECUCIÓN DEL CONTRATO, ADJUNTANDO LAS PLANILLAS DE REGISTRO DE ENTREGA DE ALIMENTACIÓN DE CADA EVENTO EN EL QUE SE REQUIERAN LOS SERVICIOS._x000d__x000a_12._x0009_UTILIZAR VAJILLAS Y EMPAQUES EN MATERIALES QUE SEAN AMIGABLES CON EL AMBIENTE, BIODEGRADABLES O REUTILIZABLES (CAJAS DE CARTÓN O BOLSAS DE PAPEL BIODEGRADABLES), EVITANDO EL USO DE ICOPOR Y PLÁSTICOS DE UN SOLO USO."/>
    <x v="2"/>
    <s v=""/>
    <s v=" "/>
    <s v="  "/>
    <n v="0"/>
    <s v=" 1) CUMPLIMIENTO _x000d_2) CALIDAD DEL SERVICIO _x000d_3) CALIDAD DE LOS BIENES Y/O SUMINISTROS _x000d_4) SALARIOS Y/O PRESTACIONES SOCIALES _x000d_5) RESPONSABILIDAD CIVIL EXTRACONTRACTUAL _x000d_"/>
    <s v=" 1) 31/12/2021_ _x000d_2) 31/12/2021_ _x000d_3) 31/12/2021_ _x000d_4) 31/12/2021_ _x000d_5) 31/12/2021_ _x000d_"/>
    <s v=" 1) 01/03/2023_ _x000d_2) 01/03/2023_ _x000d_3) 01/03/2023_ _x000d_4) 31/08/2025_ _x000d_5) 31/08/2022_ _x000d_"/>
    <x v="0"/>
    <x v="3"/>
    <x v="0"/>
    <x v="0"/>
    <n v="214283000"/>
    <n v="0"/>
    <x v="0"/>
    <x v="11"/>
    <x v="0"/>
    <n v="4"/>
    <x v="3"/>
    <x v="0"/>
  </r>
  <r>
    <n v="40762"/>
    <n v="63994"/>
    <x v="0"/>
    <n v="212"/>
    <x v="0"/>
    <x v="5"/>
    <s v="El contrato que se pretende celebrar tendrá por objeto: ¿REALIZAR LA SALIDA RECREO-DEPORTIVA PARA ADULTOS MAYORES Y PERSONAS CON DISCAPACIDAD Y LOS JUEGOS RURALES, PARA LA COMUNIDAD DE SUMAPAZ¿"/>
    <d v="2021-12-28T00:00:00"/>
    <d v="2022-02-14T00:00:00"/>
    <d v="2022-05-22T00:00:00"/>
    <s v="_x0009_EXCURSIONES AMISTAD S.A.S Y/O ADESCUBRIR TRAVEL &amp; ADVENTURE S.A.S"/>
    <n v="89080222"/>
    <n v="457173650"/>
    <n v="0"/>
    <n v="457173650"/>
    <n v="152391217"/>
    <s v="3 mes(es)"/>
    <x v="10"/>
    <s v="3.3.1.16.01.20.1590"/>
    <x v="0"/>
    <x v="0"/>
    <x v="0"/>
    <x v="0"/>
    <x v="1"/>
    <x v="0"/>
    <x v="0"/>
    <x v="0"/>
    <x v="0"/>
    <x v="0"/>
    <s v="CARRERA 24 A # 56 - 28"/>
    <s v=""/>
    <n v="1590"/>
    <s v="RECREACIÓN Y DEPORTE"/>
    <s v="  Cdp 1 689 Fecha 09/11/2021 Valor 457,173,650;"/>
    <s v="  Rp 1 1006 Fecha 28/12/2021 Valor 457,173,650;"/>
    <x v="1"/>
    <s v=" 1 MODIFICACIÓN - PRÓRROGA 13/05/2022 Valor 0 Plazo 0 Mes (es) 9 Dia (s); _x000d_"/>
    <x v="0"/>
    <x v="14"/>
    <x v="1"/>
    <x v="13"/>
    <s v=""/>
    <x v="8"/>
    <s v="42-44-101137123 con fecha de expedicicon 28/12/2021 con fecha de aprobación 30/12/2021 de SEGUROS DEL ESTADO y 1 con fecha de expedicicon 11/05/2022 con fecha de aprobación 11/05/2022 de SEGUROS DEL ESTADO y 42-40-101038433 con fecha de expedicicon 28/12/2021 con fecha de aprobación 30/12/2021 de SEGUROS DEL ESTADO"/>
    <s v="FDLSUMLIC 180-2021"/>
    <s v="3.3 Meses"/>
    <x v="0"/>
    <s v=""/>
    <s v="1.  EJECUTAR EL CONTRATO DE CONFORMIDAD CON LO PREVISTO EN LOS ESTUDIOS PREVIOS DEFINITIVOS, EL PLIEGO DE CONDICIONES DEFINITIVO Y LA PROPUESTA, DOCUMENTOS QUE FORMAN PARTE INTEGRAL DEL CONTRATO. _x000d__x000a__x000d__x000a_2. PRESENTAR PARA APROBACIÓN DE LA INTERVENTORÍA EL PLAN DE TRABAJO, CRONOGRAMA, PROPUESTA METODOLÓGICA PARA CADA ACTIVIDAD ADELANTAR CON LAS PERSONAS EN CONDICIÓN DE DISCAPACIDAD. _x000d__x000a__x000d__x000a_3. EL OPERADOR DEBE GARANTIZAR LA INSCRIPCIÓN TOTAL DE LA POBLACIÓN CONTEMPLADA EN LOS ESTUDIOS PREVIOS, ADEMÁS, CON LA INSCRIPCIÓN, LOS PARTICIPANTES PRESENTEN CERTIFICACIÓN DE AFILIACIÓN AL SISTEMA DE SEGURIDAD SOCIAL EN SALUD Y DEL DOCUMENTO DE IDENTIDAD Y SE DEBEN REPORTAR LAS PLANILLAS DE INSCRIPCIÓN DE LAS PARTICIPANTES DEBIDAMENTE DILIGENCIADAS. _x000d__x000a__x000d__x000a_4. EL OPERADOR DEBE GARANTIZAR UNA SALIDA RECREATIVA EN LA QUE SE INCLUYAN LAS ACTIVIDADES DESCRITAS EN EL ESTUDIO PREVIO DEFINITIVO Y EN EL PLIEGO DE CONDICIONES DEFINITIVO. _x000d__x000a__x000d__x000a_5. GARANTIZAR EL RECURSO HUMANO DURANTE TODA LA EJECUCIÓN DEL CONTRATO CONFORME A LAS ESPECIFICACIONES DEL ESTUDIO PREVIO DEFINITIVO Y EN EL PLIEGO DE CONDICIONES DEFINITIVO, ADEMÁS, EL CONTRATISTA DEBE GARANTIZAR UN EFECTIVO PROCESO DE ESCOGENCIA DEL EQUIPO EJECUTOR (RECURSO HUMANO). _x000d__x000a__x000d__x000a_6. REALIZAR LAS PRESENTACIONES PÚBLICAS DEL PROYECTO DE CONFORMIDAD CON LAS ESPECIFICACIONES TÉCNICAS DEL ESTUDIO PREVIO DEFINITIVO Y EN EL PLIEGO DE CONDICIONES DEFINITIVO. _x000d__x000a__x000d__x000a_7. REALIZAR EL PROCESO DE CONVOCATORIA A LA COMUNIDAD UTILIZANDO LOS MEDIOS Y RECURSOS INSTITUCIONALES PROPUESTOS EN EL ESTUDIO PREVIO DEFINITIVO Y EN EL PLIEGO DE CONDICIONES DEFINITIVO, LOS MEDIOS LOCALES DISPONIBLES, EL MATERIAL ELECTRÓNICO Y/O MAGNÉTICO PREVISTO Y NECESARIO PARA LA EJECUCIÓN DE CADA ACTIVIDAD DEL PROYECTO. _x000d__x000a__x000d__x000a_8. EL CONTRATISTA GARANTIZARA QUE LOS VEHÍCULOS QUE DESTINE PARA LA PRESTACIÓN DEL SERVICIO DE TRANSPORTE SE ENCUENTREN HABILITADOS EN EL SERVICIO PÚBLICO DE TRANSPORTE TERRESTRE AUTOMOTOR ESPECIAL DE PASAJEROS, SEGÚN RESOLUCIÓN EXPEDIDA POR EL MINISTERIO DE TRANSPORTE Y LA DOCUMENTACIÓN DEL MISMO SE ENCUENTRE VIGENTE PARA LA FECHA DE LOS SERVICIOS._x000d__x000a__x000d__x000a_9. GARANTIZAR QUE LA COBERTURA DE LAS PÓLIZAS SEA CONFORME A LOS CRITERIOS ESTABLECIDOS. _x000d__x000a__x000d__x000a_10. EL OPERADOR DEBE DISEÑAR LAS PLANILLAS (LAS MISMAS DEBEN APROBARSE EN EL COMITÉ TÉCNICO) Y LLEVAR PLANILLAS DE ASISTENCIA PARA CADA ACTIVIDAD A REALIZAR (ENTREGA DE LOS REFRIGERIOS, ALMUERZOS Y DEMÁS ENTREGABLES DEFINIDOS EN EL MARCO DEL DESARROLLO DEL CONTRATO), DONDE SE DETALLE CLARAMENTE: FECHA- HORA-ACTIVIDAD ADELANTADA-NOMBRE DE LOS PARTICIPANTES-NOMBRE DEL O LA TALLERISTA. _x000d__x000a__x000d__x000a_11. EL OPERADOR DEBE REPORTAR UN REGISTRO FOTOGRÁFICO COMPLETO, -MÍNIMO CIEN (100) FOTOGRAFÍAS EN MEDIO DIGITAL- QUE EVIDENCIE LAS ACTIVIDADES DESARROLLADAS EN CADA COMPONENTE DEL PROYECTO._x000d__x000a__x000d__x000a_12. EL CONTRATISTA DEBERÁ GARANTIZAR LA ENTREGA DE EVIDENCIAS TALES COMO: FORMATOS DE INSCRIPCIÓN Y ANEXOS; REGISTROS DE ASISTENCIA, ACTAS DE REUNIONES, PLANILLAS DE REGISTRO Y CONTROL DE ENTREGA DE ALMUERZOS Y REFRIGERIOS A CADA PARTICIPANTE._x000d__x000a__x000d__x000a_13. PARTICIPAR EN EL COMITÉ TÉCNICO DEL PROYECTO Y ELABORAR LAS ACTAS DE ESTE. _x000d__x000a__x000d__x000a_14. EN CASO DE CUALQUIER NOVEDAD O ANOMALÍA, REPORTAR LA SITUACIÓN DE MANERA INMEDIATA AL INTERVENTOR, SUPERVISOR(A) _x000d__x000a__x000d__x000a_15. PRESENTAR UN INFORME TANTO DE LA EJECUCIÓN FÍSICA COMO FINANCIERA, QUE DÉ CUENTA DE LA REALIZACIÓN DE LAS ACTIVIDADES, LOGROS Y DIFICULTADES EN LA EJECUCIÓN DEL PROYECTO, ACOMPAÑADO DE LOS SOPORTES CORRESPONDIENTES, LA ENTREGA DE PRODUCTOS DE ACUERDO A LO OFRECIDO EN LA PROPUESTA, AL CRONOGRAMA Y AL DESARROLLO DE LA EJECUCIÓN DEL PROYECTO, PARA EFECTOS DE PAGO.  _x000d__x000a__x000d__x000a_16. REALIZAR ENTREGA DE UNA BASE DE DATOS DE LA POBLACIÓN PARTICIPANTE EN EL PROYECTO, QUE CONTENGA: NOMBRES, APELLIDOS, VEREDA, EDAD Y DEMÁS INFORMACIÓN QUE PUEDA SERVIR COMO BASE DE DATOS POBLACIONAL DE LA LOCALIDAD DE SUMAPAZ._x000d__x000a__x000d__x000a_17. CONFORMAR EL COMITÉ TÉCNICO Y GARANTIZAR EL FUNCIONAMIENTO DE ESTE ACORDE A LO ESTIPULADO EN LOS ESTUDIOS PREVIOS DEFINITIVO Y EN EL PLIEGO DE CONDICIONES DEFINITIVO."/>
    <x v="2"/>
    <s v=""/>
    <s v=" "/>
    <s v="  "/>
    <n v="0"/>
    <s v=" 1) CALIDAD DEL SERVICIO _x000d_2) CUMPLIMIENTO _x000d_3) SALARIOS Y/O PRESTACIONES SOCIALES _x000d_4) CUMPLIMIENTO _x000d_5) RESPONSABILIDAD CIVIL EXTRACONTRACTUAL _x000d_"/>
    <s v=" 1) 28/12/2021_ _x000d_2) 28/12/2021_ _x000d_3) 28/12/2021_ _x000d_4) 11/05/2022_ _x000d_5) 30/12/2021_ _x000d_"/>
    <s v=" 1) 15/10/2022_ _x000d_2) 15/10/2022_ _x000d_3) 13/03/2025_ _x000d_4) 27/11/2022_ _x000d_5) 30/12/2021_ _x000d_"/>
    <x v="0"/>
    <x v="0"/>
    <x v="0"/>
    <x v="0"/>
    <n v="457173650"/>
    <n v="0"/>
    <x v="0"/>
    <x v="2"/>
    <x v="0"/>
    <n v="22"/>
    <x v="2"/>
    <x v="0"/>
  </r>
  <r>
    <n v="40820"/>
    <n v="64143"/>
    <x v="0"/>
    <n v="213"/>
    <x v="7"/>
    <x v="6"/>
    <s v="ESTUDIOS Y DISEÑOS PARA LA CONSERVACIÓN DE LA MALLA VIAL Y OBRAS COMPLEMENTARIAS EN LA LOCALIDAD DE SUMAPAZ"/>
    <d v="2021-12-28T00:00:00"/>
    <d v="2022-01-31T00:00:00"/>
    <d v="2022-06-14T00:00:00"/>
    <s v="CONSORCIO CONSERVACION SUMAPAZ"/>
    <n v="0"/>
    <n v="304987941"/>
    <n v="0"/>
    <n v="304987941"/>
    <n v="76246985"/>
    <s v="4 mes(es)"/>
    <x v="11"/>
    <s v="3.3.1.16.04.49.1688"/>
    <x v="0"/>
    <x v="0"/>
    <x v="0"/>
    <x v="0"/>
    <x v="1"/>
    <x v="0"/>
    <x v="0"/>
    <x v="0"/>
    <x v="0"/>
    <x v="0"/>
    <s v="CALLE 120 # 49 - 44"/>
    <s v=""/>
    <n v="1688"/>
    <s v="MOVILIDAD SEGURA, SOSTENIBLE Y ACCESIBLE"/>
    <s v="  Cdp 1 692 Fecha 17/11/2021 Valor 305,211,594;"/>
    <s v="  Rp 1 1012 Fecha 31/12/2021 Valor 304,987,941;"/>
    <x v="1"/>
    <s v=" 1 MODIFICACIÓN - SUSPENSIÓN 20/05/2022 Valor 1 Plazo 0 Mes (es) 15 Dia (s); _x000d_"/>
    <x v="4"/>
    <x v="12"/>
    <x v="1"/>
    <x v="13"/>
    <s v="  "/>
    <x v="0"/>
    <s v="14-44-101143556 con fecha de expedicicon 15/06/2022 con fecha de aprobación 23/06/2022 de SEGUROS DEL ESTADO y 14-44-101143556 con fecha de expedicicon 07/01/2022 con fecha de aprobación 07/01/2022 de SEGUROS DEL ESTADO"/>
    <s v="FDLSUMCM 184-2021"/>
    <s v="10 Meses"/>
    <x v="0"/>
    <s v=""/>
    <s v="1._x0009_INVESTIGAR, RECOPILAR Y ANALIZAR LA INFORMACIÓN SECUNDARIA PARA EJECUTAR EL PROYECTO, LO QUE INCLUYE TODO EL TRABAJO DE INVESTIGACIÓN DE LAS ENTIDADES ESTATALES QUE ESTÉN INVOLUCRADAS EN EL ÁREA DE INFLUENCIA DEL PROYECTO, INDAGAR SOBRE NORMAS, ESTUDIOS Y DISEÑOS REALIZADOS EN EL ÁREA DE INFLUENCIA DEL PROYECTO, INSPECCIONAR Y DIAGNOSTICAR LAS CONDICIONES DEL SITIO Y DETEC-TAR POSIBLES DIFICULTADES QUE IMPIDAN EL NORMAL DESARROLLO DEL PROYECTO._x000d__x000a_2._x0009_PRESENTAR LOS PRODUCTOS PREVISTOS PARA LA FASE I ¿ ACTIVIDADES PREVIAS, SEGÚN LOS RE-QUERIMIENTOS ESTABLECIDOS EN LOS PLIEGOS DE CONDICIONES, ANEXOS, CAPÍTULOS Y DEMÁS DOCU-MENTOS DEL PROCESO, EN LOS PLAZOS ALLÍ SEÑALADOS, Y REALIZAR LOS AJUSTES SOLICITADOS POR EL SU-PERVISOR_x000d__x000a_"/>
    <x v="2"/>
    <s v=""/>
    <s v=" "/>
    <s v="  "/>
    <n v="3208494518"/>
    <s v=" 1) CUMPLIMIENTO _x000d_2) CALIDAD DEL SERVICIO _x000d_3) SALARIOS Y/O PRESTACIONES SOCIALES _x000d_4) CUMPLIMIENTO _x000d_5) SALARIOS Y/O PRESTACIONES SOCIALES _x000d_6) CALIDAD DEL SERVICIO _x000d_"/>
    <s v=" 1) 15/06/2022_ _x000d_2) 15/06/2022_ _x000d_3) 15/06/2022_ _x000d_4) 07/01/2022_ _x000d_5) 07/01/2022_ _x000d_6) 07/01/2022_ _x000d_"/>
    <s v=" 1) 30/10/2022_ _x000d_2) 30/06/2025_ _x000d_3) 30/06/2025_ _x000d_4) 31/08/2022_ _x000d_5) 30/04/2025_ _x000d_6) 30/04/2025_ _x000d_"/>
    <x v="0"/>
    <x v="0"/>
    <x v="0"/>
    <x v="0"/>
    <n v="319553630"/>
    <n v="14565689"/>
    <x v="0"/>
    <x v="12"/>
    <x v="0"/>
    <n v="14"/>
    <x v="4"/>
    <x v="0"/>
  </r>
  <r>
    <n v="40901"/>
    <n v="63852"/>
    <x v="0"/>
    <n v="214"/>
    <x v="0"/>
    <x v="5"/>
    <s v="El contrato que se pretende celebrar tendrá por objeto ¿SUMINISTRO E INSTALACION DE SISTEMAS DE GENERACIÓN DE ENERGÍA ELÉCTRICA RENOVABLE MEDIANTE CELDAS FOTOVOLTAICAS EN LA LOCALIDAD DE SUMAPAZ¿ "/>
    <d v="2021-12-31T00:00:00"/>
    <d v="2022-02-16T00:00:00"/>
    <d v="2022-08-15T00:00:00"/>
    <s v="A&amp;A CONSULTORIA E INGENIERIA S.A.S "/>
    <n v="90034677"/>
    <n v="786159610"/>
    <n v="0"/>
    <n v="786159610"/>
    <n v="131026602"/>
    <s v="6 mes(es)"/>
    <x v="2"/>
    <s v="3.3.1.16.02.38.1669"/>
    <x v="0"/>
    <x v="0"/>
    <x v="0"/>
    <x v="1"/>
    <x v="1"/>
    <x v="0"/>
    <x v="0"/>
    <x v="0"/>
    <x v="0"/>
    <x v="0"/>
    <s v="CARRERA 12 # 84 - 12"/>
    <s v=""/>
    <n v="1669"/>
    <s v="POR UNA SUMAPAZ ECOEFICIENTE, ALTERNATIVA  Y SOSTENIBLE"/>
    <s v="  Cdp 1 688 Fecha 03/11/2021 Valor 798,677,156;"/>
    <s v="  Rp 1 1018 Fecha 31/12/2021 Valor 786,159,610;"/>
    <x v="1"/>
    <s v=" "/>
    <x v="0"/>
    <x v="9"/>
    <x v="1"/>
    <x v="13"/>
    <s v=""/>
    <x v="8"/>
    <s v="21-44-101372452 con fecha de expedicicon 04/01/2022 con fecha de aprobación 04/01/2022 de SEGUROS DEL ESTADO y 21-40-101179680 con fecha de expedicicon 04/01/2022 con fecha de aprobación 06/01/2022 de SEGUROS DEL ESTADO"/>
    <s v="FDLSUMLIC 175-2021"/>
    <s v="6 Meses"/>
    <x v="0"/>
    <s v=""/>
    <s v="9.5._x0009_OBLIGACIONES ESPECÍFICAS_x000d__x000a__x000d__x000a_EL CONTRATISTA SE OBLIGA PARA CON EL FDRS A DAR CUMPLIMIENTO A TODOS LOS REQUERIMIENTOS TÉCNICOS, ADMINISTRATIVOS Y FINANCIEROS DE CALIDAD Y DE CUMPLIMIENTO DEL OBJETO CONTRACTUAL. DE MANERA GENERAL CONTRAE LAS SIGUIENTES OBLIGACIONES ESPECÍFICAS:_x000d__x000a__x000d__x000a_1._x0009_REALIZAR LAS ACTIVIDADES DE APOYO A LA INSTALACIÓN DE SISTEMAS DE GENERACIÓN DE ENERGÍA ELÉCTRICA RENOVABLE MEDIANTE CELDAS FOTOVOLTAICAS EN LA LOCALIDAD DE SUMAPAZ RELACIONADAS EN EL ANEXO TÉCNICO, CUMPLIENDO CON LOS ENTREGABLES CORRESPONDIENTES A CADA UNO DE LOS INFORMES_x000d__x000a_2._x0009_PRESENTAR A LA SUPERVISIÓN EL ¿PLAN DE COMPRAS¿ Y PRESUPUESTO A EJECUTAR DE ACUERDO CON LAS ESPECIFICACIONES TÉCNICAS DE CADA NÚCLEO A INSTALAR. _x000d__x000a_3._x0009_REALIZAR LA COMPRA Y SUMINISTRO OPORTUNO DE INSUMOS Y MATERIALES REQUERIDOS PARA EL APOYO A LA INSTALACIÓN DE SISTEMAS DE GENERACIÓN DE ENERGÍA ELÉCTRICA RENOVABLE MEDIANTE CELDAS FOTOVOLTAICAS._x000d__x000a_4._x0009_REALIZAR PLAN DE TRABAJO Y CRONOGRAMA DE ACTIVIDADES Y PRESENTARLO AL COMITÉ TÉCNICO QUINCE (15) DÍAS HÁBILES POSTERIORES A LA FIRMA DEL ACTA DE INICIO DEL CONTRATO._x000d__x000a_5._x0009_REALIZAR LOS PAGOS MENSUALES CORRESPONDIENTES A LOS HONORARIOS DEL EQUIPO DE TRABAJO ESTABLECIDO PARA LA EJECUCIÓN DEL PRESENTE CONTRATO, DE ACUERDO CON LOS VALORES ESTABLECIDOS EN LA PROPUESTA ECONÓMICA._x000d__x000a_6._x0009_VERIFICAR LOS REQUISITOS PREVIOS DE CADA BENEFICIARIO SEGÚN CRITERIOS DADOS EN EL NUMERAL ANEXO TÉCNICO._x000d__x000a_7._x0009_APOYAR Y ACOMPAÑAR TÉCNICA Y OPERATIVAMENTE LA INSTALACIÓN DE TODAS Y CADA UNO DE LOS SISTEMAS DE GENERACIÓN DE ENERGÍA ELÉCTRICA RENOVABLE MEDIANTE CELDAS FOTOVOLTAICAS, BAJO LOS CRITERIOS TÉCNICOS DADOS EN EL NUMERAL ANEXO TÉCNICO._x000d__x000a_8._x0009_EL CONTRATISTA DEBERÁ INGRESAR AL ALMACÉN LOS ELEMENTOS QUE SE VAYAN A EMPLEAR EN EL APOYO A LA INSTALACIÓN DE CADA UNO DE LOS SISTEMAS DE GENERACIÓN DE ENERGÍA ELÉCTRICA RENOVABLE MEDIANTE CELDAS FOTOVOLTAICAS, BAJO LOS CRITERIOS TÉCNICOS DADOS EN EL NUMERAL ANEXO TÉCNICO._x000d__x000a_9._x0009_ATENDER LAS INSPECCIONES AMBIENTALES REALIZADAS POR LAS ENTIDADES DE CONTROL, PERMITIENDO EL RECORRIDO POR LAS INSTALACIONES, REALIZAR ENTREVISTAS AL PERSONAL Y OBTENER REGISTRO DOCUMENTAL Y FOTOGRÁFICO SI A ESTAS HUBIESE LUGAR. _x000d__x000a_10._x0009_REALIZAR LA GEORREFERENCIACIÓN DE CADA UNO DE LOS SITIOS EN DONDE SE UBIQUEN LOS SISTEMAS DE GENERACIÓN DE ENERGÍA ELÉCTRICA RENOVABLE MEDIANTE CELDAS FOTOVOLTAICAS EN LA LOCALIDAD DE SUMAPAZ_x000d__x000a_11._x0009_ATENDER DENTRO DE LOS 5 DÍAS HÁBILES SIGUIENTES LOS REQUERIMIENTOS REALIZADOS POR EL SUPERVISOR Y/O EL APOYO A LA SUPERVISIÓN._x000d__x000a_12._x0009_CUMPLIR CON CADA UNA DE LAS FASES, ETAPAS Y CONDICIONES DE CALIDAD DEL PROYECTO, ESTIPULADAS EN CRITERIOS TÉCNICO EN EL ANECO TÉCNICO_x000d__x000a_13._x0009_LAS DEMÁS QUE SE REQUIERAN PARA LA CORRECTA EJECUCIÓN DEL PROYECTO."/>
    <x v="2"/>
    <s v=""/>
    <s v=" "/>
    <s v="  "/>
    <n v="0"/>
    <s v=" 1) CALIDAD DEL SERVICIO _x000d_2) CUMPLIMIENTO _x000d_3) CALIDAD DE LOS BIENES Y/O SUMINISTROS _x000d_4) SALARIOS Y/O PRESTACIONES SOCIALES _x000d_5) RESPONSABILIDAD CIVIL EXTRACONTRACTUAL _x000d_"/>
    <s v=" 1) 04/01/2022_ _x000d_2) 04/01/2022_ _x000d_3) 04/01/2022_ _x000d_4) 04/01/2022_ _x000d_5) 04/01/2022_ _x000d_"/>
    <s v=" 1) 31/12/2022_ _x000d_2) 31/12/2022_ _x000d_3) 30/06/2023_ _x000d_4) 30/06/2025_ _x000d_5) 30/06/2022_ _x000d_"/>
    <x v="12"/>
    <x v="12"/>
    <x v="0"/>
    <x v="0"/>
    <n v="798677156"/>
    <n v="12517546"/>
    <x v="0"/>
    <x v="2"/>
    <x v="0"/>
    <n v="15"/>
    <x v="8"/>
    <x v="0"/>
  </r>
  <r>
    <n v="40892"/>
    <n v="69196"/>
    <x v="0"/>
    <n v="215"/>
    <x v="6"/>
    <x v="1"/>
    <s v="El contrato que se pretende celebrar tendrá por objeto ¿REALIZAR LA INTERVENTORÍA TÉCNICA, ADMINISTRATIVA, FINANCIERA Y AMBIENTAL AL CONTRATO CUYO OBJETO ES: REALIZAR LA SALIDA RECREO-DEPORTIVA PARA ADULTOS MAYORES Y PERSONAS CON DISCAPACIDAD Y LOS JUEGOS RURALES, PARA LA COMUNIDAD DE SUMAPAZ¿."/>
    <d v="2021-12-31T00:00:00"/>
    <d v="2022-02-15T00:00:00"/>
    <d v="2022-05-29T00:00:00"/>
    <s v="LORENA  MENDEZ  VALLEJO"/>
    <n v="52268409"/>
    <n v="12320000"/>
    <n v="0"/>
    <n v="12320000"/>
    <n v="3520000"/>
    <s v="3 mes(es), 15 día(s)"/>
    <x v="2"/>
    <s v="3.3.1.16.01.20.1590"/>
    <x v="0"/>
    <x v="0"/>
    <x v="0"/>
    <x v="0"/>
    <x v="0"/>
    <x v="0"/>
    <x v="0"/>
    <x v="0"/>
    <x v="0"/>
    <x v="0"/>
    <s v="DIAGONAL 77 B # 116 B - 42 INT 5 TORRE 1 APTO 102"/>
    <s v=""/>
    <n v="1590"/>
    <s v="RECREACIÓN Y DEPORTE"/>
    <s v="  Cdp 1 778 Fecha 22/12/2021 Valor 15,400,000;"/>
    <s v="  Rp 1 1019 Fecha 31/12/2021 Valor 12,320,000;"/>
    <x v="1"/>
    <s v=" "/>
    <x v="0"/>
    <x v="4"/>
    <x v="1"/>
    <x v="16"/>
    <s v=" ADMINISTRACIÓN DE EMPRESAS"/>
    <x v="0"/>
    <s v="38047994000120215 con fecha de expedicicon 03/01/2022 con fecha de aprobación 15/02/2022 de ASEGURADORA SOLIDARIA DE COLOMBIA"/>
    <s v="FDLSUMMC 199-2021"/>
    <s v="27.5 Meses"/>
    <x v="0"/>
    <s v="1977-02-27 00:00:00.0"/>
    <s v="1._x0009_ASEGURAR EL CUMPLIMIENTO DE CADA UNA DE LAS OBLIGACIONES Y ACTIVIDADES SEÑALADAS EN EL MANUAL DE SUPERVISIÓN E INTERVENTORÍA DE LA SECRETARIA DISTRITAL DE GOBIERNO._x000d__x000a_2._x0009_ASEGURAR QUE LA TOTALIDAD DE LAS ACTIVIDADES QUE REALICE EL CONTRATISTA SEAN EJECUTADAS DE CONFORMIDAD CON LAS NORMAS Y ESPECIFICACIONES VIGENTES QUE RIGEN CADA UNA DE LAS ACTIVIDADES DEL OBJETO CORRESPONDIENTE AL CONTRATO A INTERVENIR. _x000d__x000a_3._x0009_DURANTE EL DESARROLLO DEL CONTRATO OBJETO DE INTERVENTORÍA Y HASTA SU LIQUIDACIÓN, EL INTERVENTOR DEBE REALIZAR SEGUIMIENTO A LA ENTREGA Y RECIBO A SATISFACCIÓN DE LAS ACTIVIDADES Y PRODUCTOS OBJETO DEL CONTRATO. _x000d__x000a_4._x0009_DESTINAR UNA DEDICACIÓN MÍNIMA DEL OCHENTA (80%), A FIN DE GARANTIZAR UN DESARROLLO EFICIENTE Y EFECTIVO DEL EJERCICIO DE LA INTERVENTORÍA. _x000d__x000a_5._x0009_LLEVAR UN CONTROL SOBRE LA EJECUCIÓN Y EL CUMPLIMIENTO DEL OBJETO Y OBLIGACIONES CONTRATADAS O CONVENIDAS, EFECTUANDO VISITAS PERIÓDICAS, DE ACUERDO AL CRONOGRAMA ESTABLECIDO PARA EL EFECTO, AL LUGAR DONDE SE DESARROLLA EL CONTRATO, REALIZANDO SEGUIMIENTO AL CRONOGRAMA DE ACTIVIDADES PRESENTADO POR EL OPERADOR Y POR EL APROBADO (CUANDO SEA EL CASO), REVISANDO LOS DOCUMENTOS QUE SE PRODUZCAN EN LA EJECUCIÓN Y/O LOS BIENES QUE SE ENTREGUEN._x000d__x000a_6._x0009_CONFORMAR EL COMITÉ TÉCNICO Y PARTICIPAR ACTIVAMENTE DE LAS REUNIONES ORDINARIAS Y EXTRAORDINARIAS. _x000d__x000a_7._x0009_REVISAR Y APROBAR, PREVIO VISTO BUENO DE LA ALCALDÍA LOCAL DE SUMAPAZ, EL PLAN DE TRABAJO Y EL CRONOGRAMA DE LAS ACTIVIDADES PRESENTADAS POR EL OPERADOR OBJETO DE LA INTERVENTORÍA._x000d__x000a_8._x0009_ESTUDIAR, SUPERVISAR, RECOMENDAR Y APROBAR LOS PROCEDIMIENTOS Y DOCUMENTOS APROBADOS POR EL OPERADOR PARA EL DESARROLLO DEL CONTRATO OBJETO DE LA INTERVENTORÍA. _x000d__x000a_9._x0009_ELABORAR Y FIRMAR CONJUNTAMENTE CON EL OPERADOR LA DOCUMENTACIÓN SOPORTE DE LOS INFORMES Y LAS ACTAS QUE DEMANDE LA CORRECTA EJECUCIÓN Y DESARROLLO DEL CONTRATO OBJETO DE LA INTERVENTORÍA HASTA LA LIQUIDACIÓN, COMO: HOJAS RECORD DIAGNÓSTICOS, ORDENES DE TRABAJO, PROGRAMACIONES, ACTAS DE REUNIÓN, ACTAS DE AVANCE, ACTAS DE SUSPENSIÓN, ACTAS DE REANUDACIÓN, ACTAS DE ENTREGA Y RECIBIDO A SATISFACCIÓN, ACTAS DE LIQUIDACIÓN Y LOS DOCUMENTOS QUE SE CONSIDEREN NECESARIOS. _x000d__x000a_10._x0009_REVISAR LA VIGENCIA DE LAS GARANTÍAS, DE TAL FORMA QUE SE AJUSTEN A LAS EXIGENCIAS DEL CONTRATO. _x000d__x000a_11._x0009_REVISAR, APROBAR Y HACER EL INGRESO A ALMACÉN DE CADA UNO DE LOS ELEMENTOS QUE SE CONTEMPLA ENTREGAR A LA COMUNIDAD EN EL MARCO DEL DESARROLLO CONTRATO QUE RESULTE DEL PROCESO LICITATORIO FDRS-LP-180-2021, CUYO OBJETO ES: REALIZAR LA SALIDA RECREO-DEPORTIVA PARA ADULTOS MAYORES Y PERSONAS CON DISCAPACIDAD Y LOS JUEGOS RURALES, PARA LA COMUNIDAD DE SUMAPAZ._x000d__x000a_12._x0009_APROBAR PLAN DE ACTIVIDADES (CRONOGRAMA, PLAN DE TRABAJO, FORMATOS, Y DEMÁS). _x000d__x000a_13._x0009_REALIZAR EL ACOMPAÑAMIENTO EN CADA ACTIVIDAD PROGRAMADA EN EL DESARROLLO DEL CONTRATO QUE RESULTE DEL PROCESO LICITATORIO FDRS-LP-180-2021, CUYO OBJETO ES: REALIZAR LA SALIDA RECREO-DEPORTIVA PARA ADULTOS MAYORES Y PERSONAS CON DISCAPACIDAD Y LOS JUEGOS RURALES, PARA LA COMUNIDAD DE SUMAPAZ._x000d__x000a_14._x0009_DAR RESPUESTA OPORTUNA A LAS PETICIONES Y OFICIOS QUE PRESENTE EL CONTRATISTA, COMUNIDAD, ENTES DE CONTROL O LA ALCALDÍA LOCAL.  _x000d__x000a_15._x0009_RECOMENDAR LAS MEDIDAS NECESARIAS PARA LA CORRECTA EJECUCIÓN DEL CONTRATO OBJETO DE INTERVENTORÍA, TALES COMO, MODIFICACIONES, ADICIONES, SUSPENSIONES, O PRORROGAS. _x000d__x000a_16._x0009_VERIFICAR QUE EL CONTRATISTA REALICE LAS CORRECCIONES FORMULADAS POR LA INTERVENTORÍA, O POR LA ALCALDÍA LOCAL DE SUMAPAZ._x000d__x000a_17._x0009_EXPEDIR LA CERTIFICACIÓN DEL RECIBIDO A SATISFACCIÓN DEL SERVICIO MEDIANTE ACTA FIRMADA._x000d__x000a_18._x0009_DILIGENCIAR Y APORTAR LOS FORMATOS QUE LA ALCALDÍA LOCAL SUMINISTRE O SOLICITE. _x000d__x000a_19._x0009_ASEGURAR EL CUMPLIMIENTO DE LAS OBLIGACIONES PACTADAS LOGRANDO QUE SE DESARROLLE EL OBJETO DEL CONTRATO, DENTRO DE LOS PRESUPUESTOS DE TIEMPO, MODO Y LUGAR, CALIDAD, CANTIDAD E INVERSIÓN PREVISTOS ORIGINALMENTE."/>
    <x v="0"/>
    <s v=""/>
    <s v="LORENA "/>
    <s v="MENDEZ   VALLEJO"/>
    <n v="3017497189"/>
    <s v=" 1) CUMPLIMIENTO _x000d_2) CALIDAD DEL SERVICIO _x000d_"/>
    <s v=" 1) 03/01/2022_ _x000d_2) 03/01/2022_ _x000d_"/>
    <s v=" 1) 18/10/2022_ _x000d_2) 18/10/2022_ _x000d_"/>
    <x v="0"/>
    <x v="0"/>
    <x v="0"/>
    <x v="0"/>
    <n v="15400000"/>
    <n v="3080000"/>
    <x v="0"/>
    <x v="2"/>
    <x v="0"/>
    <n v="29"/>
    <x v="2"/>
    <x v="0"/>
  </r>
  <r>
    <n v="39814"/>
    <n v="62648"/>
    <x v="0"/>
    <n v="359"/>
    <x v="8"/>
    <x v="3"/>
    <s v="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1¿.   "/>
    <d v="2021-10-25T00:00:00"/>
    <d v="2021-11-12T00:00:00"/>
    <d v="2022-07-12T00:00:00"/>
    <s v="SECRETARIA DISTRITAL DE CULTURA RECREACION Y DEPORTE"/>
    <s v="899999061."/>
    <n v="190002000"/>
    <n v="100000000"/>
    <n v="290002000"/>
    <n v="23750250"/>
    <s v="8 mes(es)"/>
    <x v="2"/>
    <s v="3.3.1.16.01.21.1633"/>
    <x v="0"/>
    <x v="0"/>
    <x v="0"/>
    <x v="1"/>
    <x v="1"/>
    <x v="0"/>
    <x v="0"/>
    <x v="0"/>
    <x v="0"/>
    <x v="6"/>
    <s v="CARRERA 8 # 9 - 83"/>
    <s v=""/>
    <n v="1633"/>
    <s v="ACCIONES PARA LA PROMOCIÓN DE LA CULTURA, TRADICIÓN Y COSTUMBRES SUMAPACEÑAS"/>
    <s v="  Cdp 1 672 Fecha 22/09/2021 Valor 190,002,000; Cdp 2 653 Fecha 25/03/2022 Valor 100,000,000;"/>
    <s v="  Rp 1 894 Fecha 29/10/2021 Valor 190,002,000; Rp 2 734 Fecha 24/06/2022 Valor 100,000,000;"/>
    <x v="0"/>
    <s v=" 1 MODIFICACIÓN - ADICIÓN 17/06/2022 Valor 100000000 Plazo 0 Mes (es) 0 Dia (s); _x000d_"/>
    <x v="0"/>
    <x v="8"/>
    <x v="1"/>
    <x v="13"/>
    <s v=""/>
    <x v="8"/>
    <s v="Sin Polizas"/>
    <n v="37401"/>
    <s v="96.9 Meses"/>
    <x v="0"/>
    <s v=""/>
    <s v="9.5 OBLIGACIONES ESPECÍFICAS_x000d__x000a__x000d__x000a_9.4.2. COMPROMISOS POR PARTE DE LA SECRETARÍA DISTRITAL DE CULTURA RECREACIÓN Y DEPORTE ¿ SCRD:_x000d__x000a__x000d__x000a_ LA SECRETARIA DISTRITAL DE CULTURA, RECREACIÓN Y DEPORTE SE COMPROMETE A: _x000d__x000a_ _x000d__x000a_1). ¿¿PONER A DISPOSICIÓN DE CADA FDL SU EXPERIENCIA, CAPACIDAD TÉCNICA, ADMINISTRATIVA, OPERATIVA, LOGÍSTICA Y CAPACIDAD DE GESTIÓN PARA EL DESARROLLO DEL OBJETO DEL CONVENIO Y LAS HERRAMIENTAS PROPIAS DEL PROGRAMA DISTRITAL DE ESTÍMULOS - PDE. _x000d__x000a_2).¿¿¿¿¿REALIZAR, CUANDO HAYA LUGAR, EL CORRESPONDIENTE PROCEDIMIENTO ADMINISTRATIVO PARA EL AJUSTE PRESUPUESTAL POR SUSCRIPCIÓN DE CONVENIOS ENTRE ENTIDADES DISTRITALES, ANTE LA SECRETARÍA DISTRITAL DE HACIENDA Y LA SECRETARÍA DISTRITAL DE PLANEACIÓN. _x000d__x000a_3) APORTAR EN ESPECIE EL RECURSO HUMANO QUE SE CONCRETA EN SOPORTE TÉCNICO Y PROFESIONAL, DE CON-FORMIDAD CON LO ESTABLECIDO EN EL NUMERAL 2 DE LA CLÁUSULA NOVENA DEL CONVENIO MARCO DE ES CULTURA LOCAL 2021.  _x000d__x000a_4)¿¿¿¿¿¿APOYAR LA FORMULACIÓN DE LAS INICIATIVAS CULTURALES VOTADAS Y EL FORTALECIMIENTO Y CUALIFICACIÓN DE LOS BENEFICIARIOS DE LOS PROCESOS DE SELECCIÓN A REALIZAR PARA UNA MEJOR EJECUCIÓN DE LOS PROYECTOS, MEDIANTE LA IMPLEMENTACIÓN DE LOS MÓDULOS DE FORMACIÓN QUE PROCEDAN; Y, REALIZAR LA ARTICULACIÓN CON EL OPERADOR Y LOS AGENTES A CARGO DE ESTOS PROCESOS. _x000d__x000a_5)¿¿¿¿¿¿ACOMPAÑAR EL PROCESO PARA LA SELECCIÓN DE LOS EJECUTORES DE LAS INICIATIVAS FINANCIADAS CON PRESUPUESTOS PARTICIPATIVOS CUANDO ÉSTAS NO SEAN EJECUTADAS POR LOS FORMULADORES O CONSTRUCTORES LOCALES. _x000d__x000a_6)¿¿¿¿¿¿EXPEDIR LOS ACTOS ADMINISTRATIVOS A QUE HAYA LUGAR PARA OTORGAR LOS ESTÍMULOS DE LAS INICIATIVAS PRIORIZADAS Y VIABILIZADAS, ASÍ COMO DE LOS BENEFICIARIOS DE LAS CONVOCATORIAS QUE SE REALICEN. _x000d__x000a_7)¿¿¿¿¿¿REALIZAR EL ACOMPAÑAMIENTO TÉCNICO EN EL DESARROLLO DE LAS MESAS DE SOCIALIZACIÓN Y VALIDACIÓN; MONITOREO, SEGUIMIENTO, CONTROL Y EVALUACIÓN DE LOS PROYECTOS A REALIZAR, EN EL MARCO DE PRESUPUESTOS PARTICIPATIVOS 2021. _x000d__x000a_8). ¿APOYAR EN LA DEFINICIÓN DE LAS CONDICIONES DE PARTICIPACIÓN DE LAS CONVOCATORIAS A QUE HAYA LUGAR. _x000d__x000a_9). EXPEDIR LOS ACTOS ADMINISTRATIVOS DE APERTURA DE CADA CONVOCATORIA, DESIGNACIÓN DE JURADOS, OTORGAMIENTO DE ESTÍMULOS A JURADOS Y GANADORES, LOS CUALES SE REALIZARÁN CON CARGO A LOS RECURSOS APORTADOS POR LOS FONDOS DE DESARROLLO LOCAL Y DEMÁS ACTOS ADMINISTRATIVOS QUE SE REQUIERAN EN EL DESARROLLO DE LAS CONVOCATORIAS PARA EL ACOMPAÑAMIENTO DE ACCIONES QUE GARANTICEN EL GOCE EFECTIVO DE LOS DERECHOS DE LAS LOCALIDADES  EN MATERIA CULTURAL, ARTÍSTICA Y PATRIMONIAL Y REALIZAR LOS DESEMBOLSOS A LOS GANADORES DE LOS ESTÍMULOS QUE CUMPLAN CON LOS REQUISITOS EXIGIDOS, CUANDO A ELLO HUBIERE LUGAR. _x000d__x000a_10). PONER A DISPOSICIÓN LA PLATAFORMA SICON Y EL BANCO DE JURADOS PARA LA REALIZACIÓN DE LOS PROCESOS DE INSCRIPCIÓN DE PARTICIPANTES Y VERIFICACIÓN DE PROPUESTAS._x000d__x000a_ 11). REALIZAR EL SEGUIMIENTO Y EVALUACIÓN A LOS GANADORES EN LOS PROCESOS DE FORTALECIMIENTO, DE CONFORMIDAD CON LO ESTABLECIDO EN EL NUMERAL 2 DE LA CLÁUSULA NOVENA DEL CONVENIO MARCO ¿ES CULTURA LOCAL 2021¿. _x000d__x000a_12). RENDIR LOS INFORMES TRIMESTRALES RESPECTO DE LA EJECUCIÓN TÉCNICA, ADMINISTRATIVA Y FINANCIERA DEL CONVENIO A LOS FONDOS DE DESARROLLO LOCAL.  _x000d__x000a_13.¿¿LAS DEMÁS OBLIGACIONES NECESARIAS PARA EL DESARROLLO DEL OBJETO DEL CONVENIO. "/>
    <x v="2"/>
    <s v=""/>
    <s v=" "/>
    <s v="  "/>
    <n v="0"/>
    <s v=" "/>
    <s v=" "/>
    <s v=" "/>
    <x v="13"/>
    <x v="13"/>
    <x v="0"/>
    <x v="0"/>
    <n v="190002000"/>
    <n v="0"/>
    <x v="0"/>
    <x v="2"/>
    <x v="0"/>
    <n v="12"/>
    <x v="7"/>
    <x v="0"/>
  </r>
  <r>
    <n v="39245"/>
    <n v="57108"/>
    <x v="0"/>
    <n v="503"/>
    <x v="9"/>
    <x v="3"/>
    <s v="Por medio de la cual se ordena el gasto correspondiente al proyecto No. 1583 MÁS Y_x000d__x000a_MEJORES OPORTUNIDADES PARA LA POBLACIÓN VULNERABLE. subsidio tipo c_x000d__x000a_persona mayor"/>
    <d v="2021-02-09T00:00:00"/>
    <d v="2021-02-09T00:00:00"/>
    <d v="2021-07-08T00:00:00"/>
    <s v="CAJA DE COMPENSACION FAMILIAR COMPENSAR"/>
    <n v="860066942"/>
    <n v="149375000"/>
    <n v="0"/>
    <n v="149375000"/>
    <n v="29875000"/>
    <s v="5 mes(es)"/>
    <x v="2"/>
    <s v="3.3.1.16.01.1.1583"/>
    <x v="0"/>
    <x v="0"/>
    <x v="0"/>
    <x v="0"/>
    <x v="1"/>
    <x v="0"/>
    <x v="1"/>
    <x v="0"/>
    <x v="0"/>
    <x v="0"/>
    <s v="AV 48 NO. 49A-77"/>
    <n v="4280666"/>
    <n v="1583"/>
    <s v="MÁS Y MEJORES OPORTUNIDADES PARA LA POBLACIÓN VULNERABLES"/>
    <s v="  Cdp 1 40 Fecha 09/02/2021 Valor 149,375,000;"/>
    <s v="  Rp 1 97 Fecha 09/02/2021 Valor 149,375,000;"/>
    <x v="1"/>
    <s v=" "/>
    <x v="5"/>
    <x v="4"/>
    <x v="1"/>
    <x v="13"/>
    <s v="  "/>
    <x v="0"/>
    <s v="Sin Polizas"/>
    <n v="36906"/>
    <s v="210 Meses"/>
    <x v="0"/>
    <s v=""/>
    <s v="ARTÍCULO PRIMERO: ORDENAR EL GASTO CORRESPONDIENTE AL PROYECTO NO. 1583 MÁS Y MEJORES OPORTUNIDADES PARA LA POBLACIÓN VULNERABLE - COMPONENTE: SUBSIDIO TIPO C PERSONA MAYOR, DE LA LOCALIDAD DE SUMAPAZ, EL CUAL CONTEMPLA UNA COBERTURA PROGRAMADA MENSUAL DE DOSCIENTOS TREINTA Y NUEVE CUPOS (239) CUPOS POR CINCO (5) MESES._x000d__x000a_ARTÍCULO SEGUNDO: EL PAGO DEL APOYO ECONÓMICO SE HARÁ POR VALOR DE CIENTO VEINTICINCO MIL PESOS M/CTE ($125.000) PARA CADA UNA DE LAS PERSONAS MAYORES BENEFICIARIAS, SEGÚN LA RELACIÓN DE PAGO/ABONOS QUE SE GENERE A TRAVÉS DEL APLICATIVO SIRBE PARA LOS MESES DE FEBRERO DE 2021 A JUNIO DE 2021, CON CARGO AL POBLACIÓN VULNERABLE - COMPONENTE: SUBSIDIO TIPO C PERSONA MAYOR, DEL FONDO DE DESARROLLO LOCAL DE SUMAPAZ Y ATENDIENDO LOS LINEAMIENTOS ESTABLECIDOS EN LOS PROCEDIMIENTOS DE IDENTIFICACIÓN, INGRESOS, PRESTACIÓN, SEGUIMIENTO, CONTROL E INGRESOS ESTABLECIDOS EN LAS CIRCULARES 15 DE 2015, 36 DE 2015 Y 7 DE 2016 RESPECTIVAMENTE Y LOS PROCEDIMIENTOS ESPECÍFICOS DEL SERVICIO: CREACIÓN Y REEXPEDICIÓN DE MECANISMO DE ENTREGA DEL APOYO ECONÓMICO, BLOQUEO Y ABONO ESTABLECIDOS EN LAS CIRCULARES 12 DE 2016_x000d__x000a_Y 9 DEL 2016 DEL SERVICIO SOCIAL Y EL CONVENIO MARCO DE ASOCIACIÓN NO. 4002 DE 2011. ARTICULO CUATRO: COPIA DE LA PRESENTE RESOLUCIÓN SE ENVIARÁ A LA SUBDIRECCIÓN PARA LA VEJEZ DE LA SECRETARÍA DISTRITAL DE INTEGRACIÓN SOCIAL, A LA SUBDIRECCIÓN LOCAL PARA LA INTEGRACIÓN SOCIAL DE USME- SUMAPAZ.ARTICULO QUINTO: LA PRESENTE RESOLUCIÓN RIGE A PARTIR DEL PRIMERO (1) DE FEBRERO DE 2021.PRESUPUESTO DEL FONDO DE ESARROLLO LOCAL DE SUMPAZ, PARA LA VIGENCIA FISCAL 2021, SEGÚN PROYECTO NO. 1583 MÁS Y MEJORES OPORTUNIDADES PARA LA POBLACIÓN VULNERABLE - COMPONENTE: SUBSIDIO TIPO C PERSONA MAYOR, DE LA LOCALIDAD DE SUMAPAZ.ARTICULO TERCERO: LA ENTREGA DEL APOYO ECONÓMICO EN DINERO PARA LAS PERSONAS MAYORES DEL PROYECTO SE HARÁ DE ACUERDO CON LAS CONDICIONES ESTABLECIDAS EN ESTA RESOLUCIÓN."/>
    <x v="2"/>
    <s v=""/>
    <s v=" "/>
    <s v="  "/>
    <n v="0"/>
    <s v=" "/>
    <s v=" "/>
    <s v=" "/>
    <x v="14"/>
    <x v="14"/>
    <x v="0"/>
    <x v="0"/>
    <n v="149375000"/>
    <n v="0"/>
    <x v="0"/>
    <x v="3"/>
    <x v="0"/>
    <n v="8"/>
    <x v="7"/>
    <x v="1"/>
  </r>
  <r>
    <n v="39244"/>
    <n v="57114"/>
    <x v="0"/>
    <n v="504"/>
    <x v="9"/>
    <x v="3"/>
    <s v="¿Por medio de la cual se garantiza el pago de los costos operativos que se causen en desarrollo del convenio Marco de Asociación No. 4002 de 2011, celebrado entre la alcaldía local de Sumapaz, y la caja de Compensación Familiar COMPENSAR, dentro del Proyecto No.1583 ¿MÁS Y MEJORES OPORTUNIDADES PARA LA POBLACIÓN VULNERABLE¿. subsidio tipo c persona mayor "/>
    <d v="2021-02-09T00:00:00"/>
    <d v="2021-02-09T00:00:00"/>
    <d v="2021-07-08T00:00:00"/>
    <s v="CAJA DE COMPENSACION FAMILIAR COMPENSAR"/>
    <n v="860066942"/>
    <n v="3500000"/>
    <n v="0"/>
    <n v="3500000"/>
    <n v="700000"/>
    <s v="5 mes(es)"/>
    <x v="2"/>
    <s v="3.3.1.16.01.1.1583"/>
    <x v="0"/>
    <x v="0"/>
    <x v="0"/>
    <x v="0"/>
    <x v="1"/>
    <x v="0"/>
    <x v="1"/>
    <x v="0"/>
    <x v="0"/>
    <x v="0"/>
    <s v="AV 48 NO. 49A-77"/>
    <n v="4280666"/>
    <n v="1583"/>
    <s v="MÁS Y MEJORES OPORTUNIDADES PARA LA POBLACIÓN VULNERABLES"/>
    <s v="  Cdp 1 41 Fecha 09/02/2021 Valor 3,500,000;"/>
    <s v="  Rp 1 96 Fecha 09/02/2021 Valor 3,500,000;"/>
    <x v="1"/>
    <s v=" "/>
    <x v="5"/>
    <x v="4"/>
    <x v="1"/>
    <x v="13"/>
    <s v="  "/>
    <x v="0"/>
    <s v="Sin Polizas"/>
    <n v="36905"/>
    <s v="210 Meses"/>
    <x v="0"/>
    <s v=""/>
    <s v="ARTÍCULO PRIMERO: ORDENAR EL PAGO A LA CAJA DE COMPENSACIÓN FAMILIAR_x000d__x000a_COMPENSAR DE LOS COSTOS OPERATIVOS PARA EL PERIODO DE FEBRERO, MARZO, ABRIL, MAYO_x000d__x000a_Y JUNIO DE 2021, EN DESARROLLO DEL CONVENIO MARCO NO. 4002 DE 19 DE DICIEMBRE DE_x000d__x000a_2011, EL CUAL SE EFECTUARÁ EN MENSUALIDADES VENCIDAS Y PREVIA PRESENTACIÓN DE LA_x000d__x000a_FACTURA CORRESPONDIENTE. EL VALOR DE LOS COSTOS OPERATIVOS CAUSADOS EN EL MES_x000d__x000a_INMEDIATAMENTE ANTERIOR SE LIQUIDARÁ A PRECIO UNITARIO DE CONFORMIDAD CON LA ESTRUCTURA DE COSTOS QUE FORMA PARTE INTEGRAL DEL CONVENIO._x000d__x000a_ARTÍCULO SEGUNDO: LOS COSTOS OPERATIVOS PARA GARANTIZAR LA EJECUCIÓN DEL CONVENIO, SE ASIGNAN CON CARGO AL PRESUPUESTO DEL FONDO DE DESARROLLO LOCAL DE SUMAPAZ PARA LA VIGENCIA 2021, ¿1583 ¿MÁS Y MEJORES OPORTUNIDADES PARA LA POBLACIÓN VULNERABLE - COMPONENTE: SUBSIDIO TIPO C PERSONA MAYOR¿ DE CONFORMIDAD CON EL CERTIFICADO DE DISPONIBILIDAD PRESUPUESTAL NO. 41 DEL 28 DE ENERO DE 2021, POR VALOR DE TRES MILLONES QUINIENTOS MIL PESOS M/CTE ($ 3.500.000). ARTICULO TERCERO: COPIA DE LA PRESENTE RESOLUCIÓN SE ENVIARÁ A LA_x000d__x000a_SUBDIRECCIÓN PARA LA VEJEZ DE LA SECRETARIA DISTRITAL DE INTEGRACIÓN SOCIAL, A LA_x000d__x000a_SUBDIRECCIÓN LOCAL PARA LA INTEGRACIÓN SOCIAL USME ¿ SUMAPAZ, SECRETARIA DE_x000d__x000a_HACIENDA DISTRITAL ¿ DIRECCIÓN DISTRITAL DE TESORERÍA Y A LA CAJA DE COMPENSACIÓN_x000d__x000a_FAMILIAR COMPENSAR. ARTICULO CUATRO: LA PRESENTE RESOLUCIÓN RIGE A PARTIR DEL PRIMERO (1) DE FEBRERO DE 2.021 "/>
    <x v="2"/>
    <s v=""/>
    <s v=" "/>
    <s v="  "/>
    <n v="0"/>
    <s v=" "/>
    <s v=" "/>
    <s v=" "/>
    <x v="14"/>
    <x v="14"/>
    <x v="0"/>
    <x v="0"/>
    <n v="3500000"/>
    <n v="0"/>
    <x v="0"/>
    <x v="3"/>
    <x v="0"/>
    <n v="8"/>
    <x v="7"/>
    <x v="1"/>
  </r>
  <r>
    <n v="37690"/>
    <n v="59436"/>
    <x v="0"/>
    <n v="2267"/>
    <x v="8"/>
    <x v="3"/>
    <s v="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
    <d v="2021-06-29T00:00:00"/>
    <d v="2021-07-09T00:00:00"/>
    <d v="2021-07-08T00:00:00"/>
    <s v="SECRETARIA DE EDUCACION DEL DISTRITO"/>
    <n v="899999061"/>
    <n v="2894552000"/>
    <n v="0"/>
    <n v="2894552000"/>
    <s v=""/>
    <s v="6 año(s)"/>
    <x v="2"/>
    <s v="3.3.1.16.01.17.1587"/>
    <x v="0"/>
    <x v="0"/>
    <x v="0"/>
    <x v="0"/>
    <x v="1"/>
    <x v="0"/>
    <x v="0"/>
    <x v="0"/>
    <x v="0"/>
    <x v="0"/>
    <s v="AVENIDA CALLE 26 # 66 - 63"/>
    <n v="3241000"/>
    <n v="1587"/>
    <s v="ACCESO Y SOSTENIMIENTO EN LA EDUCACIÓN SUPERIOR"/>
    <s v="  Cdp 1 602 Fecha 15/06/2021 Valor 2,894,552,000;"/>
    <s v="  Rp 1 750 Fecha 01/07/2021 Valor 2,894,552,000;"/>
    <x v="1"/>
    <s v=" "/>
    <x v="0"/>
    <x v="8"/>
    <x v="1"/>
    <x v="13"/>
    <s v="  "/>
    <x v="0"/>
    <s v="Sin Polizas"/>
    <n v="35468"/>
    <s v="592.9 Meses"/>
    <x v="0"/>
    <s v=""/>
    <s v="7.2._x0009_OBLIGACIONES DE LOS FONDOS DE DESARROLLO LOCAL: _x000d__x000a__x000d__x000a_1._x0009_ADOPTAR LAS ESTRATEGIAS DE ACCESO A EDUCACIÓN SUPERIOR DISEÑADAS POR LA SECRETARIA DE EDUCACIÓN, LAS CUALES SERÁN SELECCIONADAS DE FORMA CONCERTADA CON LOS FONDOS DE DESARROLLO LOCAL._x000d__x000a_2._x0009_CUMPLIR CON LOS REQUISITOS PRESUPUESTALES A LA FIRMA DEL CONVENIO PARA GARANTIZAR EL PAGO DEL VALOR DE LA MATRÍCULA DE LOS BENEFICIARIOS POR LA COHORTE COMPLETA._x000d__x000a_3._x0009_REALIZAR LOS APORTES DE QUE TRATA EL CONVENIO PARA GARANTIZAR EL APOYO FINANCIERO POR LA LÍNEA DE ACCESO Y PERMANENCIA, SEGÚN CORRESPONDA, CONFORME LO ESTABLECIDO EN LA CLÁUSULA DENOMINADA VALOR DEL CONVENIO, PARA LO CUAL SE DEBERÁ EMITIR EL CERTIFICADO DE DISPONIBILIDAD PRESUPUESTAL Y EL CERTIFICADO DE REGISTRO PRESUPUESTAL CORRESPONDIENTE._x000d__x000a_4._x0009_APOYAR PROCESOS DE SENSIBILIZACIÓN Y DE DIFUSIÓN DE LAS CONVOCATORIAS EN SU TERRITORIO._x000d__x000a_5._x0009_REALIZAR SEGUIMIENTO AL SERVICIO SOLIDARIO REALIZADO POR PARTE DE BENEFICIARIOS DEL PROGRAMA._x000d__x000a_6._x0009_DESIGNAR SUPERVISOR PARA LA VIGILANCIA Y CONTROL DURANTE TODO EL PLAZO DE LA EJECUCIÓN DEL CONVENIO, LO ANTERIOR, ATENDIENDO LOS DOCUMENTOS SOPORTE CORRESPONDIENTES._x000d__x000a__x000d__x000a_7.3._x0009_OBLIGACIONES DE LA SECRETARIA DE EDUCACIÓN DISTRITAL:_x000d__x000a__x000d__x000a_1._x0009_ESTABLECER LAS ESTRATEGIAS Y MECANISMOS DE ACCESO A EDUCACIÓN SUPERIOR._x000d__x000a_2._x0009_SOLICITAR CONCEPTO FAVORABLE A LA SECRETARÍA DISTRITAL DE PLANEACIÓN RESPECTO DEL TRASLADO DE APORTES POR PARTE DE LOS FONDOS DE DESARROLLO LOCAL._x000d__x000a_3._x0009_SOLICITAR CONCEPTO FAVORABLE A LA SECRETARÍA DISTRITAL DE HACIENDA RESPECTO DEL TRASLADO DE APORTES POR PARTE DE LOS FONDOS DE DESARROLLO LOCAL._x000d__x000a_4._x0009_RADICAR POR PARTE DE LA DIRECCIÓN DE RELACIONES CON LOS SECTORES DE EDUCACIÓN SUPERIOR Y EDUCACIÓN PARA EL TRABAJO ANTE LA DIRECCIÓN FINANCIERA DE LA SECRETARIA DE EDUCACIÓN DISTRITAL EL TRÁMITE DE LEGALIZACIÓN CORRESPONDIENTE DE AJUSTE PRESUPUESTAL DEL TRASLADO DE APORTES DE LOS FONDOS DE DESARROLLO LOCAL REALIZADO ANTE LA SECRETARÍA DISTRITAL DE HACIENDA._x000d__x000a_5._x0009_INCORPORAR AL PRESUPUESTO Y EJECUTAR EL PROYECTO SEGÚN LOS LINEAMIENTOS ESTABLECIDOS PARA EL DESARROLLO DEL PROYECTO._x000d__x000a_6._x0009_ARTICULAR ACCIONES ADMINISTRATIVAS CON LAS DIFERENTES ENTIDADES DISTRITALES PARA LA FORMULACIÓN, EJECUCIÓN Y FINALIZACIÓN DEL CONVENIO._x000d__x000a_7._x0009_IMPLEMENTAR EL ANEXO DENOMINADO GUÍA OPERATIVA EL CUAL FACILITARÁ EL PROCESO DE SEGUIMIENTO QUE LA SECRETARIA DE EDUCACIÓN DISTRITAL REALIZARÁ AL PROGRAMA JÓVENES A LA U EN EL MARCO DEL PRESENTE CONVENIO._x000d__x000a_8._x0009_DISEÑAR, REALIZAR Y DIFUNDIR LAS CONVOCATORIAS A BENEFICIARIOS E INSTITUCIONES DE EDUCACIÓN SUPERIOR._x000d__x000a_9._x0009_GARANTIZAR LA EJECUCIÓN DEL CONVENIO BAJO LOS LINEAMIENTOS TÉCNICOS ESTABLECIDOS POR LA SECRETARÍA DE EDUCACIÓN DISTRITAL_x000d__x000a_10._x0009_PONER A DISPOSICIÓN LOS RECURSOS TÉCNICOS Y TECNOLÓGICOS PARA LOS PROCESOS DE INSCRIPCIÓN, LEGALIZACIÓN Y SEGUIMIENTO A LOS BENEFICIARIOS. _x000d__x000a_11._x0009_PONER A DISPOSICIÓN LOS RECURSOS TÉCNICOS Y TECNOLÓGICOS PARA LOS PROCESOS DE OFERTA POR PARTE DE AS IES. _x000d__x000a_12._x0009_ELABORAR Y SUSCRIBIR LOS ACTOS JURÍDICOS NECESARIOS PARA EL CUMPLIMENTO DEL OBJETO DEL CONVENIO._x000d__x000a_13._x0009_CELEBRAR LOS CONVENIOS INTERADMINISTRATIVOS Y/O CONVENIOS DE ASOCIACIÓN CON LAS DIFERENTES INSTITUCIONES DE EDUCACIÓN SUPERIOR. _x000d__x000a_14._x0009_REALIZAR LOS DESEMBOLSOS CORRESPONDIENTES A LAS INSTITUCIONES DE EDUCACIÓN SUPERIOR QUE DESARROLLEN LOS PROGRAMAS ACADÉMICOS OBJETO DEL PRESENTE CONVENIO._x000d__x000a_15._x0009_ELABORAR LOS LINEAMIENTOS TÉCNICOS DEL PROGRAMA DE ACCESO Y PERMANENCIA A LA EDUCACIÓN SUPERIOR EN INSTITUCIONES DE EDUCACIÓN SUPERIOR PÚBLICAS Y/O PRIVADAS_x000d__x000a_16._x0009_ELABORAR PROCEDIMIENTOS PARA EL SEGUIMIENTO A LOS BENEFICIARIOS._x000d__x000a_17._x0009_ELABORAR LA ESTRATEGIA DE GRATUIDAD Y PERMANENCIA PARA MITIGAR EL RIESGO DE DESERCIÓN._x000d__x000a_18._x0009_DISEÑAR Y EJECUTAR LAS ESTRATEGIAS PARA LA PRESTACIÓN DEL SERVICIO SOLIDARIO._x000d__x000a_19._x0009_ELABORAR INFORMES SEMESTRALES DE GESTIÓN ADMINISTRATIVA Y GESTIÓN FINANCIERA DEL CONVENIO Y COMUNICARLOS A LOS SUPERVISORES DEL CONVENIO._x000d__x000a_"/>
    <x v="2"/>
    <s v=""/>
    <s v=" "/>
    <s v="  "/>
    <n v="0"/>
    <s v=" "/>
    <s v=" "/>
    <s v=" "/>
    <x v="0"/>
    <x v="0"/>
    <x v="0"/>
    <x v="0"/>
    <n v="2894552000"/>
    <n v="0"/>
    <x v="0"/>
    <x v="2"/>
    <x v="0"/>
    <n v="8"/>
    <x v="7"/>
    <x v="1"/>
  </r>
  <r>
    <n v="36976"/>
    <n v="58249"/>
    <x v="0"/>
    <n v="68363"/>
    <x v="10"/>
    <x v="7"/>
    <s v="Contratar la prestación de servicios de limpieza general y cafetería de las sedes administrativas de la Alcaldía Local de Sumapaz y las Corregidurías de Betania, Nazareth y San Juan. "/>
    <d v="2021-04-30T00:00:00"/>
    <d v="2021-05-13T00:00:00"/>
    <d v="2021-09-30T00:00:00"/>
    <s v="CASALIMPIA S.A"/>
    <n v="860010451"/>
    <n v="49724390"/>
    <n v="4266292"/>
    <n v="53990682"/>
    <n v="12431098"/>
    <s v="4 mes(es)"/>
    <x v="6"/>
    <n v="19801"/>
    <x v="0"/>
    <x v="0"/>
    <x v="0"/>
    <x v="0"/>
    <x v="1"/>
    <x v="0"/>
    <x v="1"/>
    <x v="0"/>
    <x v="1"/>
    <x v="0"/>
    <s v="AV. EL DORADO NO. 100 BIS-70"/>
    <n v="4518383"/>
    <n v="2"/>
    <s v="SERVICIOS DE LIMPIEZA GENERAL"/>
    <s v="  Cdp 1 662 Fecha 08/09/2021 Valor 4,266,292; Cdp 2 143165 Fecha 09/04/2021 Valor 57,870,141;"/>
    <s v="  Rp 1 835 Fecha 15/09/2021 Valor 4,266,292; Rp 2 611 Fecha 05/05/2021 Valor 49,724,390;"/>
    <x v="0"/>
    <s v=" 1 MODIFICACIÓN - ADICIÓN Y PRÓRROGA 14/09/2021 Valor 4266292 Plazo 0 Mes (es) 18 Dia (s); _x000d_"/>
    <x v="0"/>
    <x v="15"/>
    <x v="0"/>
    <x v="13"/>
    <s v=""/>
    <x v="8"/>
    <s v="Sin Polizas"/>
    <n v="34767"/>
    <s v="36.6 Meses"/>
    <x v="0"/>
    <s v=""/>
    <s v="¿_x0009_ENTREGAR A COLOMBIA COMPRA EFICIENTE DENTRO DE LOS TRES (3) DÍAS CALENDARIO SIGUIENTES A LA FIRMA DEL PRESENTE DOCUMENTO, LA INFORMACIÓN NECESARIA PARA INCLUIR EN EL CATÁLOGO Y PARA LA OPERACIÓN DE LA TIENDA VIRTUAL DEL ESTADO COLOMBIANO. _x000d__x000a_¿_x0009_PRESENTAR A COLOMBIA COMPRA EFICIENTE DENTRO DE LOS TRES (3) DÍAS CALENDARIO SIGUIENTES A LA FIRMA DEL PRESENTE DOCUMENTO: (I) LA GARANTÍA DE QUE TRATA LA CLÁUSULA 17; (II) LA CERTIFI-CACIÓN DE LA CUENTA BANCARIA EN LA QUE SE DEBE CONSIGNAR EL PAGO MÁXIMO 30 DÍAS CALEN-DARIO DE EXPEDICIÓN; (III) EL LOGO DEL PROVEEDOR EN FORMATO JPG O PNG CON RESOLUCIÓN DE MÍ-NIMO 150X150 PIXELES POR PULGADA PARA INCLUIRLO EN LA TIENDA VIRTUAL DEL ESTADO COLOM-BIANO; Y (IV) LA PLANILLA DE SOLICITUD DE INFORMACIÓN DE LA TIENDA VIRTUAL DEL ESTADO COLOM-BIANO DEBIDAMENTE DILIGENCIADA. _x000d__x000a_¿_x0009_CONOCER Y OPERAR ADECUADAMENTE EL PORTAL DE PROVEEDORES DE LA TIENDA VIRTUAL DEL ESTA-DO COLOMBIANO EN LOS TÉRMINOS DEFINIDOS EN LAS GUÍAS DE LA TIENDA VIRTUAL DEL ESTADO CO-LOMBIANO. _x000d__x000a_¿_x0009_CUMPLIR CON LOS PROCESOS DEFINIDOS EN LA GUÍA DE PROVEEDORES PARA EL ACUERDO MARCO._x000d__x000a_¿_x0009_RESPONDER EN LAS CONDICIONES DENTRO DEL TÉRMINO PREVISTO EN LOS DOCUMENTOS DEL PROCE-SO LAS SOLICITUDES DE INFORMACIÓN Y SOLICITUDES DE COTIZACIÓN ELEVADAS POR LAS ENTIDADES COMPRADORAS. LA NO COTIZACIÓN EN LOS TÉRMINOS DESCRITOS DARÁ LUGAR A QUE LAS ENTIDADES COMPRADORAS REPORTEN A COLOMBIA COMPRA EFICIENTE LA SITUACIÓN Y PROCEDA A ADELANTAR EL PROCEDIMIENTO ADMINISTRATIVO SANCIONATORIO POR INCUMPLIMIENTO DE LAS OBLIGACIONES DERI-VADAS DEL ACUERDO MARCO. _x000d__x000a_¿_x0009_INFORMAR A COLOMBIA COMPRA EFICIENTE CUALQUIER CAMBIO EN SU CONDICIÓN COMO PROVEE-DOR, BIEN SEA CAMBIOS DE NOMBRE, SER PARTE DE FUSIONES, ADQUISICIONES O REORGANIZACIO-NES EMPRESARIALES. _x000d__x000a_¿_x0009_INFORMAR DE INMEDIATO A COLOMBIA COMPRA EFICIENTE CUANDO SE ABSTENGA DE COTIZAR O SUSPENDA EL SERVICIO INTEGRAL DE ASEO Y CAFETERÍA POR MORA DE LA ENTIDAD COMPRADORA. _x000d__x000a_¿_x0009_CUMPLIR CON LOS PLAZOS ESTABLECIDOS EN EL ACUERDO MARCO. _x000d__x000a_¿_x0009_ABSTENERSE DE COTIZAR PRECIOS POR DEBAJO DE LOS PRECIOS MÍNIMOS O POR ENCIMA DE LOS PRE-CIOS MÁXIMOS ESTABLECIDOS EN EL LITERAL D. DE LA CLÁUSULA 7 Y/O LA FÓRMULA DE LA CLÁUSULA 8. LOS PRECIOS COTIZADOS MAYORES A LOS MÁXIMOS ESTABLECIDOS PARA CADA PROVEEDOR DE ACUERDO CON LA CLÁUSULA 8, SE ENTIENDEN COMO COTIZADOS A LOS PRECIOS DEL CATÁLOGO. _x000d__x000a_¿_x0009_ABSTENERSE DE MODIFICAR O ALTERAR LA INFORMACIÓN Y LAS FÓRMULAS DE CÁLCULO DE LA SOLICITUD DE COTIZACIÓN Y DE LOS FORMATOS DISPONIBLES EN LA TIENDA VIRTUAL DEL ESTADO COLOMBIANO._x000d__x000a_¿_x0009_GARANTIZAR QUE NINGUNA DE LAS CONDICIONES Y ESPECIFICACIONES TÉCNICAS ESTABLECIDAS EN EL ACUERDO MARCO Y EN EL PLIEGO DE CONDICIONES GENERAN COSTOS ADICIONALES A LAS ENTIDADES COMPRADORAS. _x000d__x000a_¿_x0009_MANTENER DURANTE LA VIGENCIA DEL ACUERDO MARCO Y DE LAS ÓRDENES DE COMPRA LAS CONDI-CIONES CON LAS CUALES ADQUIRIÓ PUNTAJE TÉCNICO ADICIONAL, DE INDUSTRIA NACIONAL Y DE VINCU-LACIÓN A PERSONAS EN CONDICIÓN DE DISCAPACIDAD EN LOS CASOS QUE APLIQUE. _x000d__x000a_¿_x0009_INFORMAR A COLOMBIA COMPRA EFICIENTE Y A LAS AUTORIDADES COMPETENTES DE MANERA IN-MEDIATA CUANDO CONOZCA DE POSIBLES HECHOS DE COLUSIÓN, CORRUPCIÓN O CUALQUIER HECHO DELICTIVO QUE SE PRESENTE ENTRE LOS PROVEEDORES DEL ACUERDO MARCO DE PRECIOS, O ENTRE ESTOS Y TERCEROS. _x000d__x000a_¿_x0009_RESPONDER A LOS RECLAMOS, CONSULTAS Y/O SOLICITUDES DE COLOMBIA COMPRA EFICIENTE EFI-CAZ Y OPORTUNAMENTE, DE ACUERDO CON LO ESTABLECIDO EN EL PRESENTE DOCUMENTO. _x000d__x000a_¿_x0009_ENTREGAR A COLOMBIA COMPRA EFICIENTE UN REPORTE DE VENTAS AL AMPARO DEL ACUERDO MAR-CO, CON LOS INCONVENIENTES RECURRENTES DURANTE LA VIGENCIA DE ESTE EN DOS OPORTUNIDADES: (I) SEIS (6) MESES ANTES DEL VENCIMIENTO DEL ACUERDO MARCO; Y (II) (10) DÍAS HÁBILES DES-PUÉS DEL VENCIMIENTO DEL PLAZO DEL ACUERDO MARCO. _x000d__x000a_¿_x0009_CUMPLIR CON EL CÓDIGO DE INTEGRIDAD DE COLOMBIA COMPRA EFICIENTE, DISPONIBLE EN EL EN-LACE: HTTPS://WWW.COLOMBIACOMPRA.GOV.CO/SITES/CCE_PUBLIC/FILES/CCE_DOCUMENTOS/CODIGO_INTEGRIDAD_2018.PDF. "/>
    <x v="2"/>
    <s v=""/>
    <s v=" "/>
    <s v="  "/>
    <n v="0"/>
    <s v=" "/>
    <s v=" "/>
    <s v=" "/>
    <x v="15"/>
    <x v="15"/>
    <x v="0"/>
    <x v="0"/>
    <n v="57870141"/>
    <n v="8145751"/>
    <x v="0"/>
    <x v="11"/>
    <x v="0"/>
    <n v="30"/>
    <x v="3"/>
    <x v="1"/>
  </r>
  <r>
    <n v="37503"/>
    <n v="58363"/>
    <x v="0"/>
    <n v="70536"/>
    <x v="10"/>
    <x v="7"/>
    <s v="La orden de compra que se pretende celebrar tendrá por objeto la ¿ADQUISICIÓN DE LICENCIAS DE MICROSOFT OFFICE 365 POR SUSCRIPCIÓN ANUAL PARA LA ALCALDÍA LOCAL DE SUMAPAZ.¿"/>
    <d v="2021-06-08T00:00:00"/>
    <d v="2021-06-16T00:00:00"/>
    <d v="2021-07-15T00:00:00"/>
    <s v="UT NIMBIT"/>
    <n v="90137461"/>
    <n v="43435710"/>
    <n v="0"/>
    <n v="43435710"/>
    <n v="43435710"/>
    <s v="30 día(s)"/>
    <x v="2"/>
    <n v="28092"/>
    <x v="0"/>
    <x v="0"/>
    <x v="0"/>
    <x v="0"/>
    <x v="1"/>
    <x v="0"/>
    <x v="1"/>
    <x v="0"/>
    <x v="1"/>
    <x v="0"/>
    <s v="CARRERA 24 # 27 - 32"/>
    <n v="3166284879"/>
    <n v="5"/>
    <s v="LICENCIAS SOFTWARE"/>
    <s v="  Cdp 1 590 Fecha 24/05/2021 Valor 50,000,000;"/>
    <s v="  Rp 1 734 Fecha 16/06/2021 Valor 43,435,710;"/>
    <x v="1"/>
    <s v=" "/>
    <x v="0"/>
    <x v="9"/>
    <x v="1"/>
    <x v="13"/>
    <s v=""/>
    <x v="8"/>
    <s v="Sin Polizas"/>
    <n v="35259"/>
    <s v="4 Meses"/>
    <x v="0"/>
    <s v=""/>
    <s v="ENTREGAR EL SOFTWARE DE ACUERDO CON LAS CONDICIONES Y ESPECIFICACIONES TÉCNICAS DE LOS DOCUMENTOS DEL PROCESO, PARTICULARMENTE DE CONFORMIDAD CON LO DESCRITO EN EL NUMERAL 2 DE LOSESTUDIOS PREVIOS ¿LUGAR DE ENTREGA DEL SOFTWARE POR CATÁLOGO¿._x000d__x000a_RESPONDER ANTE LA ENTIDAD COMPRADORA Y ANTE TERCEROS POR LA DIVULGACIÓN INDEBIDA O EL MANEJO INADECUADO DE LA INFORMACIÓN ENTREGADA POR LA ENTIDAD COMPRADORA PARA EL DESARROLLO DE LAS_x000d__x000a_ACTIVIDADES CONTRATADAS._x000d__x000a_CONTAR CON TODOS LOS PERMISOS, AUTORIZACIONES Y LICENCIAS NECESARIAS PARA ENTREGAR EL SOFTWARE Y PRESTAR LOS SERVICIOS DURANTE TODA LA EJECUCIÓN DEL INSTRUMENTO DE AGREGACIÓN DE DEMANDA Y LA VIGENCIA DE LAS ÓRDENES DE COMPRA._x000d__x000a_CONTAR CON EL PERSONAL CERTIFICADO PARA EL SOFTWARE O SERVICIO ESPECÍFICO ADQUIRIDO POR LA ENTIDAD ESTATAL DURANTE LA EJECUCIÓN DE TODAS LAS ÓRDENES DE COMPRA A CARGO._x000d__x000a_SEGUIR LAS INSTRUCCIONES DE LA ENTIDAD COMPRADORA PARA LA ENTREGA DEL SOFTWARE Y LA PRESTACIÓN DE SERVICIOS ADICIONALES, SIEMPRE Y CUANDO SE ENCUENTREN ENMARCADAS EN LOS CONTRATOS DE LICENCIAMIENTO Y DISTRIBUCIÓN DE SOFTWARE DEL FABRICANTE._x000d__x000a_GARANTIZAR LA PROTECCIÓN DE DATOS E INFORMACIÓN ENTREGADA POR LAS ENTIDADES COMPRADORAS, DE CONFORMIDAD CON LAS DISPOSICIONES LEGALES VIGENTES._x000d__x000a_EL PROVEEDOR DEBE GARANTIZAR LA ENTREGA DEL SOFTWARE Y PRESTACIÓN DE SERVICIOS ADICIONALES EN TODO EL TERRITORIO NACIONAL. EN EL CASO DE LOS SERVICIOS ADICIONALES, EL PROVEEDOR PUEDE ATENDER LAS NECESIDADES DE LA ENTIDAD COMPRADORA REMOTAMENTE, DE ACUERDO CON LAS ESPECIFICACIONES DEFINIDAS EN LA SOLICITUD DE COTIZACIÓN._x000d__x000a_ENTREGAR A LA ENTIDAD COMPRADORA LOS CERTIFICADOS DE COMPETENCIAS Y CERTIFICADOS ACADÉMICOS DE LAS PERSONAS QUE PRESTEN SERVICIOS ADICIONALES, SI ESTA LOS SOLICITA._x000d__x000a_BRINDAR SERVICIO DE SOPORTE Y CAPACITACIÓN CUANDO LO SOLICITE LA ENTIDAD COMPRADORA EN LA ORDEN DE COMPRA, EN LOS TÉRMINOS DESCRITOS EN EL ESTUDIO PREVIO._x000d__x000a_EN EL CASO DE LAS MODALIDADES SAAS Y SIMILARES, SUSPENDER EL ACCESO A LA O LAS APLICACIONES. SE ENTENDERÁ POR SUSPENSIÓN QUE EL PROVEEDOR CONFIGÚRELA APLICACIÓN DE TAL FORMA QUE LA ENTIDAD NO PIERDA INFORMACIÓN NI CONFIGURACIONES. LA ENTIDAD DEBERÁ PAGAR LOS SERVICIOS MÍNIMOS QUE SE MANTENGAN ANTES DE RESTABLECER EL SERVICIO O ENTREGAR LA INFORMACIÓN A LA ENTIDAD COMPRADORA._x000d__x000a_SI EL PROVEEDOR ES UN DISTRIBUIDOR AUTORIZADO O PARTNER, EXTENDER A LA ENTIDAD COMPRADORA TODOS LOS BENEFICIOS QUE RECIBA DEL FABRICANTE RELACIONADOS CON EL SOFTWARE._x000d__x000a_ABSTENERSE DE UTILIZAR LA INFORMACIÓN ENTREGADA POR LA ENTIDAD COMPRADORA PARA CUALQUIER FIN DISTINTO A LA EJECUCIÓN DE LA ORDEN DE COMPRA._x000d__x000a_MANTENER LA CONDICIÓN DE DISTRIBUIDOR AUTORIZADO DEL FABRICANTE DURANTE LA VIGENCIA DEL INSTRUMENTO DE AGREGACIÓN DE DEMANDA Y DE TODAS LAS ÓRDENES DE COMPRA._x000d__x000a_MANTENER LA DEBIDA CONFIDENCIALIDAD E INTEGRIDAD DE LA INFORMACIÓN QUE PUEDA LLEGAR A CONOCER DURANTE LA EJECUCIÓN DE LA ORDEN DE COMPRA."/>
    <x v="2"/>
    <s v=""/>
    <s v=" "/>
    <s v="  "/>
    <n v="0"/>
    <s v=" "/>
    <s v=" "/>
    <s v=" "/>
    <x v="0"/>
    <x v="0"/>
    <x v="0"/>
    <x v="0"/>
    <n v="50000000"/>
    <n v="6564290"/>
    <x v="0"/>
    <x v="3"/>
    <x v="0"/>
    <n v="15"/>
    <x v="7"/>
    <x v="1"/>
  </r>
  <r>
    <n v="37578"/>
    <n v="59348"/>
    <x v="0"/>
    <n v="70930"/>
    <x v="10"/>
    <x v="7"/>
    <s v="Contratar la compra de tóneres y cartuchos de impresión con destino a las diferentes dependencias del Fondo de Desarrollo Rural de Sumapaz a través de Contratación con Gran Almacén ¿ Grandes Superficies en la TVEC"/>
    <d v="2021-06-17T00:00:00"/>
    <d v="2021-06-22T00:00:00"/>
    <d v="2021-07-06T00:00:00"/>
    <s v="PANAMERICANA LIBRERIA Y PAPELERIA S.A"/>
    <n v="83003794"/>
    <n v="4359803"/>
    <n v="0"/>
    <n v="4359803"/>
    <n v="8719606"/>
    <s v="15 día(s) calendario"/>
    <x v="2"/>
    <n v="19749"/>
    <x v="0"/>
    <x v="0"/>
    <x v="0"/>
    <x v="0"/>
    <x v="1"/>
    <x v="0"/>
    <x v="1"/>
    <x v="0"/>
    <x v="1"/>
    <x v="0"/>
    <s v="CALLE 12 # 34 - 30"/>
    <s v=""/>
    <n v="6"/>
    <s v="PRODUCTOS DE CAUCHO Y PLÁSTICO_x000d__x000a_"/>
    <s v="  Cdp 1 605 Fecha 16/06/2021 Valor 4,359,803;"/>
    <s v="  Rp 1 735 Fecha 21/06/2021 Valor 4,359,803;"/>
    <x v="1"/>
    <s v=" "/>
    <x v="0"/>
    <x v="16"/>
    <x v="1"/>
    <x v="13"/>
    <s v=""/>
    <x v="8"/>
    <s v="Sin Polizas"/>
    <n v="35356"/>
    <s v="46.8 Meses"/>
    <x v="0"/>
    <s v=""/>
    <s v="1._x0009_GARANTIZAR LA ENTREGA DE LOS BIENES DE PRIMERA CALIDAD. _x000d__x000a_2._x0009_ENTREGAR CADA UNO DE LOS ELEMENTOS EN EL ALMACÉN DEL FONDO DE DESARROLLO RURAL DE SUMAPAZ, UBICADO EN LA GRANJA DE LA CULTURA, CORREGIMIENTO DE BETANIA, LOCALIDAD DE SUMAPAZ._x000d__x000a_3._x0009_PROCEDER AL CAMBIO DE LOS ELEMENTOS DEFECTUOSOS POR OTROS CON ESPECIFICACIONES TÉCNICAS IGUALES O SUPERIORES A LAS ACORDADAS, DENTRO DE LOS CUATRO (4) DÍAS HÁBILES SIGUIENTES AL REQUERIMIENTO DEL FONDO. _x000d__x000a_4._x0009_ENTREGAR TODOS LOS ELEMENTOS DEBIDAMENTE EMBALADOS Y ROTULADOS PARA SU ALMACENAMIENTO. _x000d__x000a_5._x0009_ENTREGAR CADA UNO DE LOS ELEMENTOS EN EL ALMACÉN DEL FONDO DE DESARROLLO RURAL DE SUMAPAZ, UBICADO EN LA GRANJA DE LA CULTURA, CORREGIMIENTO DE BETANIA, LOCALIDAD DE SUMAPAZ._x000d__x000a_6._x0009_PROCEDER AL CAMBIO DE LOS ELEMENTOS DEFECTUOSOS POR OTROS CON ESPECIFICACIONES TÉCNICAS IGUALES O SUPERIORES A LAS ACORDADAS, DENTRO DE LOS CUATRO (4) DÍAS HÁBILES SIGUIENTES AL REQUERIMIENTO DEL FONDO. _x000d__x000a_7._x0009_ENTREGAR TODOS LOS ELEMENTOS DEBIDAMENTE EMBALADOS Y ROTULADOS PARA SU ALMACENAMIENTO. _x000d__x000a_"/>
    <x v="2"/>
    <s v=""/>
    <s v=" "/>
    <s v="  "/>
    <n v="0"/>
    <s v=" "/>
    <s v=" "/>
    <s v=" "/>
    <x v="0"/>
    <x v="0"/>
    <x v="0"/>
    <x v="0"/>
    <n v="4359803"/>
    <n v="0"/>
    <x v="0"/>
    <x v="11"/>
    <x v="0"/>
    <n v="6"/>
    <x v="7"/>
    <x v="1"/>
  </r>
  <r>
    <n v="37812"/>
    <n v="60176"/>
    <x v="0"/>
    <n v="72281"/>
    <x v="10"/>
    <x v="7"/>
    <s v="SUMINISTRO DE COMBUSTIBLE PARA LOS VEHÍCULOS LIVIANOS DE PROPIEDAD    Y/O   TENENCIA    DEL   FONDO   DE   DESARROLLO    RURAL DE SUMAPAZ."/>
    <d v="2021-07-12T00:00:00"/>
    <d v="2021-07-15T00:00:00"/>
    <d v="2022-01-22T00:00:00"/>
    <s v="ORGANIZACION TERPEL S.A"/>
    <s v="830095213-"/>
    <n v="35640197"/>
    <n v="14300000"/>
    <n v="49940197"/>
    <n v="6216313"/>
    <s v="5 mes(es), 22 día(s)"/>
    <x v="12"/>
    <n v="19748"/>
    <x v="0"/>
    <x v="0"/>
    <x v="0"/>
    <x v="0"/>
    <x v="1"/>
    <x v="0"/>
    <x v="0"/>
    <x v="0"/>
    <x v="1"/>
    <x v="0"/>
    <s v="CARRERA 13 # 16 - 77 ESTACION DE SERVICIO"/>
    <s v=""/>
    <n v="3"/>
    <s v="SUMINISTRO DE COMBUSTIBLE PARA LOS VEHÍCULOS LIVIANOS DE PROPIEDAD O TENENCIA DEL FONDO DE DESARROLLO LOCAL DE SUMAPAZ"/>
    <s v="  Cdp 1 624 Fecha 09/07/2021 Valor 35,640,197; Cdp 2 731 Fecha 13/12/2021 Valor 10,000,000; Cdp 3 697 Fecha 25/11/2021 Valor 4,300,000;"/>
    <s v="  Rp 1 761 Fecha 12/07/2021 Valor 35,640,197; Rp 2 982 Fecha 20/12/2021 Valor 10,000,000; Rp 3 919 Fecha 30/11/2021 Valor 4,300,000;"/>
    <x v="2"/>
    <s v=" 1 MODIFICACIÓN - ADICIÓN 25/11/2021 Valor 4300000 Plazo 0 Mes (es) 0 Dia (s); _x000d_2 MODIFICACIÓN - ADICIÓN Y PRÓRROGA 15/12/2021 Valor 10000000 Plazo 0 Mes (es) 20 Dia (s); _x000d_"/>
    <x v="0"/>
    <x v="9"/>
    <x v="1"/>
    <x v="13"/>
    <s v=""/>
    <x v="8"/>
    <s v="21-44-101361821 con fecha de expedicicon 03/03/2022 con fecha de aprobación 03/03/2022 de SEGUROS DEL ESTADO y 00000 con fecha de expedicicon 15/07/2021 con fecha de aprobación 15/07/2021 de SEGUROS DEL ESTADO y 00000 con fecha de expedicicon 01/12/2021 con fecha de aprobación 01/12/2021 de ASEGURADORA SOLIDARIA DE COLOMBIA"/>
    <n v="35583"/>
    <s v="67.4 Meses"/>
    <x v="0"/>
    <s v=""/>
    <s v="1.CUMPLIR CON LAS ESPECIFICACIONES TÉCNICAS DEL COMBUSTIBLE VIGENTES DEFINIDAS Y PUBLICADAS POR MINMINAS O EL QUE HAGA SUS VECES._x000d__x000a_2.CUMPLIR CON LAS CONDICIONES Y HORARIOS EXIGIDOS EN LOS DOCUMENTOS DEL PROCESO PARA LAS EDS._x000d__x000a_3.GARANTIZAR QUE LAS EDS OFRECIDAS Y/O EL PROVEEDOR ESTÉN HABILITADOS EN EL SICOM DURANTE LA EJECUCIÓN DEL ACUERDO MARCO Y LAS ÓRDENES DE COMPRA._x000d__x000a_4.GARANTIZAR EL SISTEMA DE CONTROL PARA SUMINISTRO DE COMBUSTIBLE, CUANDO SE REQUIERA, EN LAS CONDICIONES ESTABLECIDAS EN LOS DOCUMENTOS DEL PROCESO._x000d__x000a_5.ASUMIR EL COSTO DE LA PLATAFORMA, LOS DISPOSITIVOS Y SU INSTALACIÓN EN LOS VEHÍCULOS DE LAS ENTIDADES COMPRADORAS._x000d__x000a_6.INSTALAR Y ACTIVAR EL DISPOSITIVO DE CONTROL DEL VEHÍCULO EN EL LUGAR Y OPORTUNIDAD DE ACUERDO CON LO ESTABLECIDO EN EL ACUERDO MARCO._x000d__x000a_7.ENTREGAR EL COMBUSTIBLE EN LA DIRECCIÓN INDICADA POR LA ENTIDAD COMPRADORA DENTRO DEL MUNICIPIO EN EL QUE SE ENCUENTRA UBICADO EL PROVEEDOR._x000d__x000a_8.TRANSPORTAR EL COMBUSTIBLE, CUANDO SE REQUIERA, EN CUMPLIMIENTO DE LAS ESPECIFICACIONES TÉCNICAS Y CON LA NORMATIVA. VIGENTE DE TRANSPORTE DE COMBUSTIBLE._x000d__x000a_9. ENVIAR UN REPORTE CONSOLIDADO CON LOS SERVICIOS DE TRANSPORTE DE COMBUSTIBLE REALIZADOS A LAS DIFERENTES ENTIDADES COMPRADORAS CUANDO COLOMBIA COMPRA EFICIENTE ASÍ LO REQUIERA._x000d__x000a_10.CONTAR CON UNA LÍNEA DE SERVICIO AL CLIENTE EN LAS CONDICIONES EXIGIDAS EN LOS DOCUMENTOS DEL PROCESO EN LOS MUNICIPIOS CON SISTEMA DE CONTROL OBLIGATORIO._x000d__x000a_11.ENTREGAR LOS MEDIOS DE PAGO ALTERNATIVO EN LA DIRECCIÓN INDICADA POR LA ENTIDAD COMPRADORA._x000d__x000a_12.LOS PROVEEDORES   DE LAS CATEGORÍAS C Y D DEBEN   ENTREGAR INFORMES A   LAS ENTIDADES COMPRADORAS INCLUYENDO LA INFORMACIÓN DE ENTREGA DE LOS MEDIOS DE PAGO ALTERNATIVOS CUANDO ESTAS ASÍ LO REQUIERAN._x000d__x000a_"/>
    <x v="2"/>
    <s v=""/>
    <s v=" "/>
    <s v="  "/>
    <n v="0"/>
    <s v=" 1) CUMPLIMIENTO _x000d_2) SALARIOS Y/O PRESTACIONES SOCIALES _x000d_3) CUMPLIMIENTO _x000d_4) CUMPLIMIENTO _x000d_"/>
    <s v=" 1) 03/03/2022_ _x000d_2) 03/03/2022_ _x000d_3) 15/07/2021_ _x000d_4) 01/12/2021_ _x000d_"/>
    <s v=" 1) 01/10/2022_ _x000d_2) 31/03/2025_ _x000d_3) 15/07/2022_ _x000d_4) 01/12/2021_ _x000d_"/>
    <x v="16"/>
    <x v="16"/>
    <x v="0"/>
    <x v="0"/>
    <n v="35640197"/>
    <n v="0"/>
    <x v="0"/>
    <x v="1"/>
    <x v="0"/>
    <n v="22"/>
    <x v="0"/>
    <x v="0"/>
  </r>
  <r>
    <n v="37958"/>
    <n v="60246"/>
    <x v="0"/>
    <n v="72869"/>
    <x v="10"/>
    <x v="7"/>
    <s v="Contratar la compra de papelería, útiles de oficina con destino a las diferentes dependencias del Fondo de Desarrollo Rural de Sumapaz a través de Contratación con Gran Almacén en la TVEC"/>
    <d v="2021-07-22T00:00:00"/>
    <d v="2021-07-23T00:00:00"/>
    <d v="2021-08-21T00:00:00"/>
    <s v="PANAMERICANA LIBRERIA Y PAPELERIA S.A."/>
    <s v="830037946-"/>
    <n v="9999725"/>
    <n v="0"/>
    <n v="9999725"/>
    <n v="9999725"/>
    <s v="30 día(s)"/>
    <x v="2"/>
    <n v="19747"/>
    <x v="0"/>
    <x v="0"/>
    <x v="0"/>
    <x v="0"/>
    <x v="1"/>
    <x v="0"/>
    <x v="1"/>
    <x v="0"/>
    <x v="1"/>
    <x v="0"/>
    <s v="CALLE 12 # 34 - 30"/>
    <s v=""/>
    <n v="2"/>
    <s v="PASTA O PULPA, PAPEL Y PRODUCTOS DE PAPEL; IMPRESOS Y ARTÍCULOS RELACIONADOS_x000d__x000a_"/>
    <s v="  Cdp 1 627 Fecha 16/07/2021 Valor 9,999,807;"/>
    <s v="  Rp 1 772 Fecha 22/07/2021 Valor 9,999,725;"/>
    <x v="1"/>
    <s v=" "/>
    <x v="0"/>
    <x v="16"/>
    <x v="1"/>
    <x v="13"/>
    <s v=""/>
    <x v="8"/>
    <s v="Sin Polizas"/>
    <n v="35719"/>
    <s v="6.5 Meses"/>
    <x v="0"/>
    <s v=""/>
    <s v="1._x0009_GARANTIZAR LA ENTREGA DE LOS BIENES DE PRIMERA CALIDAD. _x000d__x000a_2._x0009_ENTREGAR CADA UNO DE LOS ELEMENTOS EN EL ALMACÉN DEL FONDO DE DESARROLLO RURAL DE SUMAPAZ, UBICADO EN LA GRANJA DE LA CULTURA, CORREGIMIENTO DE BETANIA, LOCALIDAD DE SUMAPAZ._x000d__x000a_3._x0009_PROCEDER AL CAMBIO DE LOS ELEMENTOS DEFECTUOSOS POR OTROS CON ESPECIFICACIONES TÉCNICAS IGUALES O SUPERIORES A LAS ACORDADAS, DENTRO DE LOS CUATRO (4) DÍAS HÁBILES SIGUIENTES AL REQUERIMIENTO DEL FONDO. _x000d__x000a_4._x0009_ENTREGAR TODOS LOS ELEMENTOS DEBIDAMENTE EMBALADOS Y ROTULADOS PARA SU ALMACENAMIENTO. _x000d__x000a_5._x0009_ENTREGAR CADA UNO DE LOS ELEMENTOS EN EL ALMACÉN DEL FONDO DE DESARROLLO RURAL DE SUMAPAZ, UBICADO EN LA GRANJA DE LA CULTURA, CORREGIMIENTO DE BETANIA, LOCALIDAD DE SUMAPAZ._x000d__x000a_6._x0009_PROCEDER AL CAMBIO DE LOS ELEMENTOS DEFECTUOSOS POR OTROS CON ESPECIFICACIONES TÉCNICAS IGUALES O SUPERIORES A LAS ACORDADAS, DENTRO DE LOS CUATRO (4) DÍAS HÁBILES SIGUIENTES AL REQUERIMIENTO DEL FONDO. _x000d__x000a_7._x0009_ENTREGAR TODOS LOS ELEMENTOS DEBIDAMENTE EMBALADOS Y ROTULADOS PARA SU ALMACENAMIENTO. _x000d__x000a_"/>
    <x v="2"/>
    <s v=""/>
    <s v=" "/>
    <s v="  "/>
    <n v="0"/>
    <s v=" "/>
    <s v=" "/>
    <s v=" "/>
    <x v="0"/>
    <x v="17"/>
    <x v="0"/>
    <x v="0"/>
    <n v="9999807"/>
    <n v="82"/>
    <x v="0"/>
    <x v="11"/>
    <x v="0"/>
    <n v="21"/>
    <x v="8"/>
    <x v="1"/>
  </r>
  <r>
    <n v="38628"/>
    <n v="61019"/>
    <x v="0"/>
    <n v="74848"/>
    <x v="11"/>
    <x v="7"/>
    <s v="El contrato que se pretende celebrar tendrá por objeto la ¿ADQUISICIÓN DE EQUIPOS Y ELEMENTOS DE TECNOLOGÍA PARA LAS DIFERENTES DEPENDENCIAS DEL FONDO DE DESARROLLO RURAL DE SUMAPAZ¿."/>
    <d v="2021-08-25T00:00:00"/>
    <d v="2021-09-03T00:00:00"/>
    <d v="2021-10-02T00:00:00"/>
    <s v="PANAMERICANA LIBRERIA Y PAPELERIA S.A"/>
    <n v="83003794"/>
    <n v="7974190"/>
    <n v="0"/>
    <n v="7974190"/>
    <n v="7974190"/>
    <s v="1 mes(es)"/>
    <x v="2"/>
    <n v="19743"/>
    <x v="0"/>
    <x v="0"/>
    <x v="0"/>
    <x v="0"/>
    <x v="1"/>
    <x v="0"/>
    <x v="1"/>
    <x v="0"/>
    <x v="1"/>
    <x v="0"/>
    <s v="CALLE 12 # 34 - 30"/>
    <s v=""/>
    <n v="2"/>
    <s v="EQUIPOS DE INFORMACIÓN, COMPUTACIÓN Y TELECOMUNICACIONES TIC"/>
    <s v="  Cdp 1 646 Fecha 24/08/2021 Valor 22,000,000;"/>
    <s v="  Rp 1 810 Fecha 31/08/2021 Valor 7,974,190;"/>
    <x v="1"/>
    <s v=" "/>
    <x v="0"/>
    <x v="9"/>
    <x v="1"/>
    <x v="13"/>
    <s v=""/>
    <x v="8"/>
    <s v="Sin Polizas"/>
    <n v="36226"/>
    <s v="46.8 Meses"/>
    <x v="0"/>
    <s v=""/>
    <s v="1._x0009_GARANTIZAR LA ENTREGA DE LOS BIENES DE PRIMERA CALIDAD. _x000d__x000a_2._x0009_ENTREGAR CADA UNO DE LOS ELEMENTOS EN EL ALMACÉN DEL FONDO DE DESARROLLO RURAL DE SUMAPAZ, UBICADO EN LA GRANJA DE LA CULTURA, CORREGIMIENTO DE BETANIA, LOCALIDAD DE SUMAPAZ._x000d__x000a_3._x0009_PROCEDER AL CAMBIO DE LOS ELEMENTOS DEFECTUOSOS POR OTROS CON ESPECIFICACIONES TÉCNICAS IGUALES O SUPERIORES A LAS ACORDADAS, DENTRO DE LOS CUATRO (4) DÍAS HÁBILES SIGUIENTES AL REQUERIMIENTO DEL FONDO. _x000d__x000a_4._x0009_ENTREGAR TODOS LOS ELEMENTOS DEBIDAMENTE EMBALADOS Y ROTULADOS PARA SU ALMACENAMIENTO. _x000d__x000a_5._x0009_ENTREGAR CADA UNO DE LOS ELEMENTOS EN EL ALMACÉN DEL FONDO DE DESARROLLO RURAL DE SUMAPAZ, UBICADO EN LA GRANJA DE LA CULTURA, CORREGIMIENTO DE BETANIA, LOCALIDAD DE "/>
    <x v="2"/>
    <s v=""/>
    <s v=" "/>
    <s v="  "/>
    <n v="0"/>
    <s v=" "/>
    <s v=" "/>
    <s v=" "/>
    <x v="0"/>
    <x v="0"/>
    <x v="0"/>
    <x v="0"/>
    <n v="22000000"/>
    <n v="14025810"/>
    <x v="0"/>
    <x v="2"/>
    <x v="0"/>
    <n v="2"/>
    <x v="11"/>
    <x v="1"/>
  </r>
  <r>
    <n v="38629"/>
    <n v="61019"/>
    <x v="0"/>
    <n v="74849"/>
    <x v="11"/>
    <x v="7"/>
    <s v="El contrato que se pretende celebrar tendrá por objeto la ¿ADQUISICIÓN DE EQUIPOS Y ELEMENTOS DE TECNOLOGÍA PARA LAS DIFERENTES DEPENDENCIAS DEL FONDO DE DESARROLLO RURAL DE SUMAPAZ¿."/>
    <d v="2021-08-25T00:00:00"/>
    <d v="2021-09-08T00:00:00"/>
    <d v="2021-10-07T00:00:00"/>
    <s v="COLOMBIANA DE COMERCIO SA SIGLAS CORBETA SA Y/O ALKOSTO SA"/>
    <n v="890900943"/>
    <n v="13995000"/>
    <n v="0"/>
    <n v="13995000"/>
    <n v="13995000"/>
    <s v="1 mes(es)"/>
    <x v="2"/>
    <n v="19743"/>
    <x v="0"/>
    <x v="0"/>
    <x v="0"/>
    <x v="0"/>
    <x v="1"/>
    <x v="0"/>
    <x v="1"/>
    <x v="0"/>
    <x v="1"/>
    <x v="0"/>
    <s v="CALLE 11 # 31 A - 42"/>
    <n v="3649777"/>
    <n v="2"/>
    <s v="EQUIPOS DE INFORMACIÓN, COMPUTACIÓN Y TELECOMUNICACIONES TIC"/>
    <s v="  Cdp 1 646 Fecha 24/08/2021 Valor 22,000,000;"/>
    <s v="  Rp 1 809 Fecha 31/08/2021 Valor 13,995,000;"/>
    <x v="1"/>
    <s v=" "/>
    <x v="0"/>
    <x v="9"/>
    <x v="1"/>
    <x v="13"/>
    <s v=""/>
    <x v="8"/>
    <s v="Sin Polizas"/>
    <n v="36226"/>
    <s v="17 Meses"/>
    <x v="0"/>
    <s v=""/>
    <s v="1._x0009_GARANTIZAR LA ENTREGA DE LOS BIENES DE PRIMERA CALIDAD. _x000d__x000a_2._x0009_ENTREGAR CADA UNO DE LOS ELEMENTOS EN EL ALMACÉN DEL FONDO DE DESARROLLO RURAL DE SUMAPAZ, UBICADO EN LA GRANJA DE LA CULTURA, CORREGIMIENTO DE BETANIA, LOCALIDAD DE SUMAPAZ._x000d__x000a_3._x0009_PROCEDER AL CAMBIO DE LOS ELEMENTOS DEFECTUOSOS POR OTROS CON ESPECIFICACIONES TÉCNICAS IGUALES O SUPERIORES A LAS ACORDADAS, DENTRO DE LOS CUATRO (4) DÍAS HÁBILES SIGUIENTES AL REQUERIMIENTO DEL FONDO. _x000d__x000a_4._x0009_ENTREGAR TODOS LOS ELEMENTOS DEBIDAMENTE EMBALADOS Y ROTULADOS PARA SU ALMACENAMIENTO. _x000d__x000a_5._x0009_ENTREGAR CADA UNO DE LOS ELEMENTOS EN EL ALMACÉN DEL FONDO DE DESARROLLO RURAL DE SUMAPAZ, UBICADO EN LA GRANJA DE LA CULTURA, CORREGIMIENTO DE BETANIA, LOCALIDAD DE "/>
    <x v="2"/>
    <s v=""/>
    <s v=" "/>
    <s v="  "/>
    <n v="0"/>
    <s v=" "/>
    <s v=" "/>
    <s v=" "/>
    <x v="17"/>
    <x v="18"/>
    <x v="0"/>
    <x v="0"/>
    <n v="22000000"/>
    <n v="8005000"/>
    <x v="0"/>
    <x v="2"/>
    <x v="0"/>
    <n v="7"/>
    <x v="11"/>
    <x v="1"/>
  </r>
  <r>
    <n v="38948"/>
    <n v="61870"/>
    <x v="0"/>
    <n v="75887"/>
    <x v="11"/>
    <x v="7"/>
    <s v="El contrato que se pretende celebrar tendrá por objeto ¿Contratar la compra de suministros de papelería, aseo y bioseguridad para los 6 seis Centros de Conectividad Campesina del Fondo de Desarrollo Rural de Sumapaz a través de Contratación con Gran Almacén ¿ Grandes Superficies en la TVEC¿."/>
    <d v="2021-09-13T00:00:00"/>
    <d v="2021-09-16T00:00:00"/>
    <d v="2021-09-30T00:00:00"/>
    <s v="PANAMERICANA LIBRERIA Y PAPELERIA S.A."/>
    <s v="830037946-"/>
    <n v="7124878"/>
    <n v="0"/>
    <n v="7124878"/>
    <n v="14249756"/>
    <s v="15 día(s)"/>
    <x v="2"/>
    <s v="3.3.1.16.05.54.1692"/>
    <x v="0"/>
    <x v="0"/>
    <x v="0"/>
    <x v="0"/>
    <x v="1"/>
    <x v="0"/>
    <x v="1"/>
    <x v="0"/>
    <x v="0"/>
    <x v="0"/>
    <s v="CALLE 12 # 34 - 30"/>
    <s v=""/>
    <n v="1692"/>
    <s v="CONECTIVIDAD Y REDES DE COMUNICACIÓN"/>
    <s v="  Cdp 1 667 Fecha 10/09/2021 Valor 7,124,878;"/>
    <s v="  Rp 1 837 Fecha 16/09/2021 Valor 7,124,878;"/>
    <x v="1"/>
    <s v=" "/>
    <x v="0"/>
    <x v="9"/>
    <x v="1"/>
    <x v="13"/>
    <s v=""/>
    <x v="8"/>
    <s v="Sin Polizas"/>
    <n v="36631"/>
    <s v="6.5 Meses"/>
    <x v="0"/>
    <s v=""/>
    <s v="1._x0009_GARANTIZAR LA ENTREGA DE LOS BIENES DE PRIMERA CALIDAD. _x000d__x000a_2._x0009_ENTREGAR CADA UNO DE LOS ELEMENTOS EN EL ALMACÉN DEL FONDO DE DESARROLLO RURAL DE SUMAPAZ, UBICADO EN LA GRANJA DE LA CULTURA, CORREGIMIENTO DE BETANIA, LOCALIDAD DE SUMAPAZ._x000d__x000a_3._x0009_PROCEDER AL CAMBIO DE LOS ELEMENTOS DEFECTUOSOS POR OTROS CON ESPECIFICACIONES TÉCNICAS IGUALES O SUPERIORES A LAS ACORDADAS, DENTRO DE LOS CUATRO (4) DÍAS HÁBILES SIGUIENTES AL REQUERIMIENTO DEL FONDO. _x000d__x000a_4._x0009_ENTREGAR TODOS LOS ELEMENTOS DEBIDAMENTE EMBALADOS Y ROTULADOS PARA SU ALMACENAMIENTO. _x000d__x000a_"/>
    <x v="2"/>
    <s v=""/>
    <s v=" "/>
    <s v="  "/>
    <n v="0"/>
    <s v=" "/>
    <s v=" "/>
    <s v=" "/>
    <x v="0"/>
    <x v="17"/>
    <x v="0"/>
    <x v="0"/>
    <n v="7124878"/>
    <n v="0"/>
    <x v="0"/>
    <x v="2"/>
    <x v="0"/>
    <n v="30"/>
    <x v="3"/>
    <x v="1"/>
  </r>
  <r>
    <n v="39135"/>
    <n v="61703"/>
    <x v="0"/>
    <n v="76346"/>
    <x v="2"/>
    <x v="7"/>
    <s v="Contratar la prestación de servicios de limpieza general y cafetería de las sedes administrativas de la Alcaldía Local de Sumapaz y las Corregidurías de Betania, Nazareth y San Juan"/>
    <d v="2021-09-21T00:00:00"/>
    <d v="2021-09-22T00:00:00"/>
    <d v="2022-02-22T00:00:00"/>
    <s v="LADOINSA LABORES DOTACIONES INDUSTRIALES S.A.S"/>
    <n v="800242738"/>
    <n v="62361287"/>
    <n v="0"/>
    <n v="62361287"/>
    <n v="12472258"/>
    <s v="5 mes(es)"/>
    <x v="2"/>
    <n v="19801"/>
    <x v="0"/>
    <x v="0"/>
    <x v="0"/>
    <x v="0"/>
    <x v="1"/>
    <x v="0"/>
    <x v="0"/>
    <x v="0"/>
    <x v="1"/>
    <x v="0"/>
    <s v="CARRERA 01 # 02 - 03"/>
    <s v=""/>
    <n v="2"/>
    <s v="SERVICIOS DE LIMPIEZA GENERAL"/>
    <s v="  Cdp 1 663 Fecha 08/09/2021 Valor 71,688,343;"/>
    <s v="  Rp 1 842 Fecha 22/09/2021 Valor 62,361,288;"/>
    <x v="1"/>
    <s v=" "/>
    <x v="0"/>
    <x v="15"/>
    <x v="0"/>
    <x v="13"/>
    <s v=""/>
    <x v="8"/>
    <s v="Sin Polizas"/>
    <n v="36799"/>
    <s v="58 Meses"/>
    <x v="0"/>
    <s v=""/>
    <s v="¿_x0009_CONSTITUIR UNA GARANTÍA DE CUMPLIMIENTO DENTRO DE LOS TRES (3) DÍAS HÁBILES SIGUIENTES A LA COLOCACIÓN DE LA ORDEN DE COMPRA A FAVOR DE LA ENTIDAD COMPRADORA, POR EL VALOR, AM-PAROS Y VIGENCIA ESTABLECIDOS EN LA CLÁUSULA 17. _x000d__x000a_¿_x0009_CUMPLIR CON LOS TIEMPOS Y OBLIGACIONES DEFINIDOS EN LOS DOCUMENTOS DEL PROCESO. EL TIEMPO DE ENTREGA EMPIEZA A CORRER DESPUÉS DE LA COLOCACIÓN DE LA ORDEN DE COMPRA. _x000d__x000a_¿_x0009_IMPLEMENTAR EN CADA ENTIDADES COMPRADORAS UN PLAN DE APOYO A LA GESTIÓN AMBIENTAL DENTRO DE LOS OCHO (8) DÍAS CALENDARIO SIGUIENTES A LA COLOCACIÓN DE LA ORDEN DE COMPRA, EL CUAL DEBERÁ CONTEMPLAR POR LO MENOS LOS SIGUIENTES PUNTOS: ¿ POLÍTICAS E INSTRUCCIONES PARA INCENTIVAR EL USO EFICIENTE Y RACIONAL DE LOS RECURSOS NATURALES COMO EL AGUA, LA ENERGÍA Y EL GAS EN LAS INSTALACIONES DE LAS ENTIDADES COMPRADORAS DURANTE LA PRESTACIÓN DEL SERVICIO. ¿ PROTOCOLO DE MANEJO, ALMACENAMIENTO Y DISPOSICIÓN ADECUADA A LOS RESI-DUOS PELIGROSOS EN LOS LUGARES UBICADOS EN LAS INSTALACIONES DE LA ENTIDAD COMPRADORA SEÑALADOS PARA ESTE FIN. ¿ PROTOCOLO DE GESTIÓN DE RESIDUOS NO PELIGROSOS QUE INCLUYE LI-NEAMIENTOS Y CAPACITACIÓN PARA RECOGER, CLASIFICAR, ENVASAR Y DISPONER ADECUADAMENTE LOS RESIDUOS NO PELIGROSOS EN LOS LUGARES UBICADOS EN LAS INSTALACIONES DE LA ENTIDAD COMPRADORA SEÑALADOS PARA ESTE FIN, HACIENDO POSIBLE SU RECICLAJE Y POSTERIOR APROVE-CHAMIENTO. _x000d__x000a_¿_x0009_IMPLEMENTAR POR CADA ORDEN DE COMPRA COLOCADA DENTRO DE LOS OCHO (8) DÍAS CALENDARIO SIGUIENTES A LA COLOCACIÓN UN PLAN DE BENEFICIOS PARA SUS OPERARIOS QUE CONTENGA POR LO MENOS UNO DE LOS SIGUIENTES BENEFICIOS: ¿ PLAN DE DESCUENTOS CON ASEGURADORAS, ESTABLE-CIMIENTOS DE RECREACIÓN O PROGRAMAS DE MEDICINA CON CUBRIMIENTO ADICIONAL AL DE LA CAJA DE COMPENSACIÓN Y LA EPS. ¿ CONVENIOS DE DESCUENTOS Y FINANCIACIÓN CON CADENAS CO-MERCIALES PARA ADQUIRIR PRODUCTOS CONVENIOS DE DESCUENTOS O BECAS CON EL SENA U OTRAS INSTITUCIONES EDUCATIVAS RECONOCIDAS POR EL SISTEMA NACIONAL DE INFORMACIÓN DE LA EDU-CACIÓN SUPERIOR ¿SNIES¿ DEL MINISTERIO DE EDUCACIÓN NACIONAL. ¿ PROGRAMA DE FACILIDAD DE AHORRO O FINANCIACIÓN EN INSTITUCIONES FINANCIERAS AUTORIZADAS POR LA SUPERINTENDENCIA FINANCIERA DE COLOMBIA. ¿ FONDO DE EMPLEADOS QUE OFREZCA FACILIDADES DE FINANCIACIÓN CON UNA INSTITUCIÓN FINANCIERA AUTORIZADA POR LA SUPERINTENDENCIA FINANCIERA DE COLOMBIA. ¿ PROGRAMA DE ACTIVIDADES RECREATIVAS, DE SALUD O DEPORTIVAS. _x000d__x000a_¿_x0009_CUMPLIR LAS FECHAS DE PAGO DE LOS SALARIOS DE LOS OPERARIOS QUE PRESTAN EL SERVICIO INTE-GRAL DE ASEO Y CAFETERÍA EN LA ENTIDAD COMPRADORA, DE ACUERDO CON LO ACORDADO EN EL DOCUMENTO DE INICIO DE LA ORDEN DE COMPRA. _x000d__x000a_¿_x0009_CUMPLIR CON EL PAGO DE LOS APORTES DE SEGURIDAD SOCIAL, PRESTACIONES SOCIALES, APORTES PA-RAFISCALES, HORAS EXTRAS, DOMINICALES, FESTIVOS, RECARGOS NOCTURNOS, INDEMNIZACIONES, LI-QUIDACIÓN DE PRESTACIONES E INCAPACIDADES Y DEMÁS COSTOS DERIVADOS DE LA RELACIÓN LABO-RAL CON EL PERSONAL QUE CUMPLE LAS LABORES CUBIERTAS POR EL ACUERDO MARCO Y CON TODO SU PERSONAL, CONFORME A LAS FECHAS ESTABLECIDAS EN LA NORMATIVA VIGENTE. _x000d__x000a_¿_x0009_CUMPLIR TODOS COSTOS, GASTOS, EROGACIONES ASOCIADAS AL PERSONAL, COMO PRESTACIONES SO-CIALES, CONTRIBUCIONES, DOTACIONES, CAPACITACIONES, INCAPACIDADES, COSTOS ASOCIADOS A LA SEGURIDAD INDUSTRIAL, LOS EXÁMENES BÁSICOS DE SEGURIDAD Y CUALQUIER OTRO COSTO O GASTO REQUERIDO PARA CUMPLIR CON LA NORMATIVA LABORAL COLOMBIANA. _x000d__x000a_¿_x0009_EL PROVEEDOR DEBERÁ SUMINISTRAR AL PERSONAL LA DOTACIÓN ADECUADA CORRESPONDIENTE A SUS LABORES, LA CUAL DEBERÁ SER SUMINISTRADA EN LOS TÉRMINOS DE LEY, PROCURADO QUE SU PRESEN-TACIÓN PERSONAL SEA ÓPTIMA. _x000d__x000a_¿_x0009_CUIDAR LAS INSTALACIONES, BIENES Y EQUIPOS DE LA ENTIDAD COMPRADORA DURANTE LA PRESTA-CIÓN DEL SERVICIO INTEGRAL DE ASEO Y CAFETERÍA. _x000d__x000a_¿_x0009_ENTREGAR A LAS ENTIDADES COMPRADORAS LA INFORMACIÓN QUE REQUIERAN PARA VERIFICAR EL CUMPLIMIENTO DE LAS OBLIGACIONES LABORALES, DE SEGURIDAD INDUSTRIAL Y DE SALUD OCUPACIONAL DEL PROVEEDOR Y/O DE LOS OPERARIOS QUE PRESTAN EL SERVICIO INTEGRAL DE ASEO Y CAFETERÍA EN LA ENTIDAD. _x000d__x000a_"/>
    <x v="2"/>
    <s v=""/>
    <s v=" "/>
    <s v="  "/>
    <n v="0"/>
    <s v=" "/>
    <s v=" "/>
    <s v=" "/>
    <x v="18"/>
    <x v="19"/>
    <x v="0"/>
    <x v="0"/>
    <n v="71688343"/>
    <n v="9327056"/>
    <x v="0"/>
    <x v="11"/>
    <x v="0"/>
    <n v="22"/>
    <x v="5"/>
    <x v="0"/>
  </r>
  <r>
    <n v="40269"/>
    <n v="64116"/>
    <x v="0"/>
    <n v="80734"/>
    <x v="10"/>
    <x v="7"/>
    <s v="El contrato que se pretende celebrar tendrá por objeto: EL SUMINISTRO DE PAQUETE ALIMENTARIO, PARA APOYAR LA ATENCIÓN DE FAMILIAS VULNERABLES AFECTADAS POR LA PANDEMIA DEL COVID 19, EN LA LOCALIDAD DE SUMAPAZ"/>
    <d v="2021-11-25T00:00:00"/>
    <d v="2021-12-07T00:00:00"/>
    <d v="2022-08-24T00:00:00"/>
    <s v="CAJA COLOMBIANA DE SUBISIDIO FAMILIAR COLSUBSIDIO"/>
    <n v="86000733"/>
    <n v="129151322"/>
    <n v="0"/>
    <n v="129151322"/>
    <n v="21525220"/>
    <s v="6 mes(es)"/>
    <x v="9"/>
    <s v="3.3.1.16.01.1.1583"/>
    <x v="0"/>
    <x v="0"/>
    <x v="0"/>
    <x v="1"/>
    <x v="1"/>
    <x v="0"/>
    <x v="0"/>
    <x v="0"/>
    <x v="0"/>
    <x v="0"/>
    <s v="CALLE 26 # 25 - 50"/>
    <s v=""/>
    <n v="1583"/>
    <s v="MÁS Y MEJORES OPORTUNIDADES PARA LA POBLACIÓN VULNERABLES"/>
    <s v="  Cdp 1 690 Fecha 11/11/2021 Valor 135,983,688;"/>
    <s v="  Rp 1 918 Fecha 25/11/2021 Valor 129,151,322;"/>
    <x v="1"/>
    <s v=" 1 MODIFICACIÓN - PRÓRROGA 17/05/2022 Valor 0 Plazo 3 Mes (es) 0 Dia (s); _x000d_"/>
    <x v="0"/>
    <x v="5"/>
    <x v="1"/>
    <x v="13"/>
    <s v=""/>
    <x v="8"/>
    <s v="2033694 con fecha de expedicicon 25/11/2021 con fecha de aprobación 07/12/2021 de JMALUCELLI TRAVELERS SEGUROS S.A. y 2033694 con fecha de expedicicon 24/05/2022 con fecha de aprobación 24/05/2022 de JMALUCELLI TRAVELERS SEGUROS S.A. y 2033689 con fecha de expedicicon 25/11/2021 con fecha de aprobación 07/12/2021 de JMALUCELLI TRAVELERS SEGUROS S.A."/>
    <n v="37785"/>
    <s v="22.5 Meses"/>
    <x v="0"/>
    <s v=""/>
    <s v="1._x0009_GARANTIZAR QUE LOS PRODUCTOS SEAN DE ÓPTIMA CALIDAD _x000d__x000a_2._x0009_ENTREGAR LOS PRODUCTOS EN EL TIEMPO ESTIPULADO._x000d__x000a_3._x0009_SI LOS PRODUCTOS PRESENTAN FALLAS O DEFECTOS, EL CONTRATISTA SELECCIONADO DEBE REALIZAR EL REEMPLAZO DE DICHO PRODUCTO, DENTRO DE LOS CINCO (05) DÍAS HÁBILES SIGUIENTES A LA COMUNICACIÓN DEL SUPERVISOR DEL CONTRATO, ENTREGANDO EL PRODUCTO EN EL LUGAR QUE INDIQUE EL SUPERVISOR Y DE CONFORMIDAD CON LAS ESPECIFICACIONES DESCRITAS EN EL PRESENTE ESTUDIO PREVIO._x000d__x000a_4._x0009_SUMINISTRAR LOS PRODUCTOS REQUERIDOS, EN LAS CANTIDADES, VALORES Y ESPECIFICACIONES SOLICITADAS, ACUERDO A LAS ESPECIFICACIONES TÉCNICAS EXIGIDAS EN EL ESTUDIO PREVIO._x000d__x000a_5._x0009_GARANTIZAR LA ENTREGA DE LOS PAQUETES ALIMENTARIOS EN EL LUGAR ESTABLECIDO POR LA ALCALDÍA LOCAL DE SUMAPAZ_x000d__x000a_6._x0009_RESPONDER POR LOS HECHOS QUE LE SEAN IMPUTABLES Y QUE PUDIERAN AFECTAR EL NORMAL DESARROLLO DEL OBJETO DEL CONTRATO_x000d__x000a_7._x0009_INDEMNIZAR LOS PERJUICIOS QUE CAUSE LA MORA DE LA ENTREGA DE LOS ELEMENTOS O EL INCUMPLIMIENTO PARCIAL DEL CONTRATO._x000d__x000a_8._x0009_ACATAR TODAS LAS DISPOSICIONES E INDICACIONES IMPARTIDAS POR EL SUPERVISOR DEL CONTRATO CON RELACIÓN A TODO LO CONCERNIENTE CON LA ADQUISICIÓN EFECTIVA DE LOS ELEMENTOS._x000d__x000a_9._x0009_EL CONTRATISTA SE RESPONSABILIZA DE ENTREGAR LA TOTALIDAD DEL PRODUCTO EN PERFECTO ESTADO POR LO QUE DEBERÁ TOMAR LAS MEDIDAS PERTINENTES PARA EVITAR LAS AVERÍAS Y CERTIFICAR LA CALIDAD DE LOS MISMO. _x000d__x000a_10._x0009_EN CASO DE LOS PRODUCTOS IMPORTADOS, DEBERÁ APARECER LA TRADUCCIÓN AL IDIOMA CASTELLANO, SOBRE EL MODO DE EMPLEO Y DE LAS PRECAUCIONES PARTICULARES DE USO, SI LAS HUBIERE. EL TEXTO DE LOS EMPAQUES DEBERÁ _x000d__x000a_FIGURAR CON CARACTERES INDELEBLES, FÁCILMENTE LEGIBLES Y VISIBLES, COMO MÍNIMO NOMBRE DEL PRODUCTO, EL CONTENIDO NOMINAL. Y DEBEN TENER REGISTRO SANITARIO NACIONAL (INVIMA). _x000d__x000a_11._x0009_TENER EN CUENTA DENTRO DE SU OFERTA, Y HACER EL PAGO DE TODOS LOS COSTOS POR CONCEPTO DE IMPUESTOS, LEGALIZACIÓN DEL PRESENTE CONTRATO Y ENTREGA DE LOS PAQUETES ALIMENTARIOS._x000d__x000a_12._x0009_CADA MERCADO, DEBE SER EMPACADO EN CAJA DE CARTÓN. _x000d__x000a_13._x0009_GARANTIZAR UNA VIDA ÚTIL DE LOS ALIMENTOS ENTREGADOS EN UN PERÍODO NO MENOR A SEIS MESES (6) DESDE SU ENTREGA; EN CASO QUE LOS ALIMENTOS CAMBIEN SU ESTADO ANTES DE ESE PERÍODO, EL PROVEEDOR DEBERÁ REPONER LOS ALIMENTOS DETERIORADOS._x000d__x000a_14._x0009_GARANTIZAR LA CALIDAD Y CUMPLIMIENTO DE LAS NORMAS SANITARIAS DE LOS PRODUCTOS A SUMINISTRAR; CUBRIENDO LA TOTALIDAD DE LOS DAÑOS O DEFECTOS QUE LLEGAREN A PRESENTARSE            Y QUE NO SEAN IMPUTABLES A LA ALCALDÍA._x000d__x000a__x000d__x000a_15._x0009_LAS PERSONAS QUE REALICEN LOS EMPACADOS Y QUE TRANSPORTEN LOS PAQUETES ALIMENTARIOS DEBEN CUMPLIR CON LAS NORMAS Y PROTOCOLOS DE BIOSEGURIDAD._x000d__x000a__x000d__x000a_16._x0009_GARANTIZAR LA CALIDAD DE LOS PRODUCTOS._x000d__x000a_17._x0009_LAS DEMÁS OBLIGACIONES INHERENTES A LA NATURALEZA DEL CONTRATO, Y LAS QUE HUBIERE LUGAR PARA GARANTIZAR UNA CORRECTA EJECUCIÓN DEL MISMO."/>
    <x v="2"/>
    <s v=""/>
    <s v=" "/>
    <s v="  "/>
    <n v="0"/>
    <s v=" 1) CUMPLIMIENTO _x000d_2) CALIDAD DEL SERVICIO _x000d_3) CALIDAD DEL SERVICIO _x000d_4) CUMPLIMIENTO _x000d_5) CALIDAD DEL SERVICIO _x000d_6) CALIDAD DE LOS BIENES Y/O SUMINISTROS _x000d_7) RESPONSABILIDAD CIVIL EXTRACONTRACTUAL _x000d_8) RESPONSABILIDAD CIVIL EXTRACONTRACTUAL _x000d_"/>
    <s v=" 1) 25/11/2021_ _x000d_2) 25/11/2021_ _x000d_3) 25/11/2021_ _x000d_4) 24/05/2022_ _x000d_5) 24/05/2022_ _x000d_6) 24/05/2022_ _x000d_7) 24/05/2022_ _x000d_8) 25/11/2021_ _x000d_"/>
    <s v=" 1) 24/11/2022_ _x000d_2) 24/11/2022_ _x000d_3) 24/11/2022_ _x000d_4) 24/02/2023_ _x000d_5) 24/02/2023_ _x000d_6) 24/02/2023_ _x000d_7) 24/08/2022_ _x000d_8) 24/05/2022_ _x000d_"/>
    <x v="19"/>
    <x v="20"/>
    <x v="0"/>
    <x v="0"/>
    <n v="135983688"/>
    <n v="6832366"/>
    <x v="0"/>
    <x v="2"/>
    <x v="0"/>
    <n v="24"/>
    <x v="8"/>
    <x v="0"/>
  </r>
  <r>
    <n v="40858"/>
    <n v="68247"/>
    <x v="0"/>
    <n v="83389"/>
    <x v="10"/>
    <x v="7"/>
    <s v="Prestar el Servicio de Transporte Terrestre de pasajeros, con el fin de atender los eventos institucionales programados por la administración local, eventos y actividades de promoción y participación"/>
    <d v="2021-12-27T00:00:00"/>
    <d v="2022-01-04T00:00:00"/>
    <d v="2022-09-03T00:00:00"/>
    <s v="UNIÓN TEMPORAL ESPECIALES COLOMBIA COMPRA 2020"/>
    <n v="90144601"/>
    <n v="285696350"/>
    <n v="0"/>
    <n v="274359473"/>
    <n v="35712044"/>
    <s v="8 mes(es)"/>
    <x v="2"/>
    <s v="3.3.1.16.01.23.1634, 3.3.1.16.03.39.1672, 3.3.1.16.01.1.1583, 3.3.1.16.03.40.1674, 3.3.1.16.01.6.1643, 3.3.1.16.02.4.1652, 3.3.1.16.03.48.1683, 3.3.1.16.01.20.1590, 19834, 3.3.1.16.05.56.1691"/>
    <x v="0"/>
    <x v="0"/>
    <x v="0"/>
    <x v="1"/>
    <x v="1"/>
    <x v="0"/>
    <x v="0"/>
    <x v="0"/>
    <x v="2"/>
    <x v="0"/>
    <s v="TRANSVERSAL 76 D # 82 C - 4"/>
    <s v=""/>
    <s v="1634, 1672, 1583, 1674, 1643, 1652, 1683, 1590, 2, 1691"/>
    <s v="ASISTENCIA TÉCNICA AGROPECUARIA Y AMBIENTAL, PROCESOS DE CONSTRUCCIÓN DE MEMORIA, VERDAD, REPARACIÓN INTEGRAL A VÍCTIMAS, PAZ Y RECONCILIACIÓN, MÁS Y MEJORES OPORTUNIDADES PARA LA POBLACIÓN VULNERABLES, MÁS MUJERES VIVEN UNA VIDA LIBRE DE VIOLENCIAS, SE SIENTEN SEGURAS Y ACCEDEN CON CONFIANZA AL SISTEMA DE JUSTICIA., MEJORES CONDICIONES DE SALUD EN LA RURALIDAD., POR UNA SUMAPAZ SIN RIESGOS Y  QUE LE APORTA Y SE ADAPTA AL CAMBIO CLIMÁTICO., ACCESO A LA JUSTICIA, RECREACIÓN Y DEPORTE, ¿PRESTAR EL SERVICIO DE TRANSPORTE TERRESTRE AUTOMOTOR ESPECIAL PARA ATENDER LOS DIFERENTES EVENTOS INSTITUCIONALES PROGRAMADOS POR LA ADMINISTRACION LOCAL Y LAS ACTIVIDADES DE PROMOCION Y PARTICIPACI, FORTALECIMIENTO DE CULTURA CIUDADANA Y SU INSTITUCIONALIDAD"/>
    <s v="  Cdp 1 774 Fecha 27/12/2021 Valor 285,696,350;"/>
    <s v="  Rp 1 1022 Fecha 31/12/2021 Valor 274,359,473;"/>
    <x v="1"/>
    <s v=" "/>
    <x v="0"/>
    <x v="17"/>
    <x v="0"/>
    <x v="13"/>
    <s v=""/>
    <x v="8"/>
    <s v="1444101142800 con fecha de expedicicon 27/12/2021 con fecha de aprobación 29/12/2021 de SEGUROS DEL ESTADO"/>
    <n v="38187"/>
    <s v="8 Meses"/>
    <x v="0"/>
    <s v=""/>
    <s v="¿_x0009_CONSTITUIR UNA GARANTÍA DE CUMPLIMIENTO DENTRO DE LOS TRES (3) DÍAS HÁBILES SIGUIENTES A LA COLOCACIÓN DE LA ORDEN DE COMPRA A FAVOR DE LA ENTIDAD COMPRADORA, POR EL VALOR, AMPAROS Y VIGENCIA ESTABLECIDOS EN LA CLÁUSULA 17._x000d__x000a_¿_x0009_CUMPLIR CON LA TOTALIDAD DE LAS ACTIVIDADES DESCRITAS EN LA CLÁUSULA 7_x000d__x000a_¿_x0009_ENTREGAR LA INFORMACIÓN REQUERIDA POR LAS ENTIDADES COMPRADORAS PARA REGISTRAR AL PROVEEDOR EN SUS SISTEMAS DE PAGO._x000d__x000a_¿_x0009_SUSCRIBIR EL ACTA DE INICIO EN LA QUE SE EVIDENCIEN LOS SIGUIENTES ASPECTOS: (I) LAS RUTAS/DESTINOS QUE SE PRESTARÁN EN LA ORDEN DE COMPRA; (II) EL CRONOGRAMA DE LAS RUTAS/DESTINOS DEL SERVICIO DONDE SE EVIDENCIE LAS FECHAS, DÍAS Y HORA-RIOS; (III) EL NÚMERO DE LAS PERSONAS QUE TOMARÁN EL SERVICIO, (IV) LOS MÉTODOS DE CONTROL, SUPERVISIÓN Y EL MECANIS-MO DE SOLUCIÓN DE CONFLICTOS ENTRE LAS PARTES PARA EL CUMPLIMIENTO DE LA ORDEN DE COMPRA Y/O LA SOLUCIÓN DE POSI-BLES DIFERENCIAS POR LA EJECUCIÓN DE LA ORDEN DE COMPRA; (V) PRESENTAR LOS ENCADENAMIENTOS LOCALES MEDIANTE CON-VENIOS DE COLABORACIÓN EMPRESARIAL ENTRE EL PROVEEDOR Y PERSONAS DE LA REGIÓN(ES). LOS CONVENIOS DE COLABORACIÓN EMPRESARIAL DEBERÁN CUMPLIR CON LO DISPUESTO EN EL ARTÍCULO 2.2.1.6.3.4 DEL DECRETO 1079 DE 2015, (VI) PRESENTAR LA CAPACIDAD TRANSPORTA QUE CUENTA AL MOMENTO DE PRESTAR EL SERVICIO Y ANTES DEL INICIO DE LA ORDEN DE COMPRA; Y (VII) CUALQUIER OTRA INFORMACIÓN QUE SEA NECESARIA PARA LA EJECUCIÓN DE LA ORDEN DE COMPRA Y QUE LA ENTIDAD COMPRADORA Y EL PROVEEDOR CONSIDEREN._x000d__x000a_¿_x0009_PRESTAR EL SERVICIO DE TRANSPORTE TERRESTRE AUTOMOTOR ESPECIAL DE PASAJEROS DE ACUERDO CON LAS CONDICIONES DE LOS DOCUMENTOS DEL PROCESO, INCLUIDO EL ANEXO 1 DEL PLIEGO DE CONDICIONES_x000d__x000a_¿_x0009_GARANTIZAR QUE LOS DATOS PERSONALES ENTREGADOS POR LA ENTIDAD COMPRADORA Y/O BENEFICIARIOS SEAN MANEJADOS DE ACUERDO CON LA NORMATIVIDAD APLICABLE A LA PROTECCIÓN DE DATOS PERSONALES._x000d__x000a_¿_x0009_ABSTENERSE DE PRESTAR EL SERVICIO DE TRANSPORTE TERRESTRE AUTOMOTOR ESPECIAL DE PASAJEROS EN CONDICIONES DISTINTAS A LAS DEFINIDAS EN LA ORDEN DE COMPRA Y ESTABLECIDAS EN LOS DOCUMENTOS DEL PROCESO, PARTICULARMENTE EN EL ANEXO 1._x000d__x000a_¿_x0009_CUMPLIR CON LOS PLAZOS ESTABLECIDOS EN EL ACUERDO MARCO_x000d__x000a_¿_x0009_INCUMPLIR CON LOS ACUERDOS DE NIVEL DE SERVICIO ¿ ANS, EN LOS TÉRMINOS DESCRITOS EN EL ANEXO 4 DEL PLIEGO DE CONDICIONES._x000d__x000a_¿_x0009_CONTAR DURANTE TODA LA EJECUCIÓN DE LA ORDEN DE COMPRA CON LA CAPACIDAD TRANSPORTADORA NECESARIA PARA GARANTIZAR A LA ENTIDAD COMPRADORA LA CORRECTA PRESTACIÓN DEL SERVICIO DE TRANSPORTE TERRESTRE AUTOMOTOR ESPECIAL DE PASAJEROS_x000d__x000a_¿_x0009_INFORMAR AL SUPERVISOR DE LA ORDEN DE COMPRA, DE CUALQUIER SITUACIÓN IRREGULAR QUE PUEDA ALTERAR LA CORRECTA PRESTACIÓN DEL SERVICIO DE TRANSPORTE TERRESTRE AUTOMOTOR ESPECIAL DE PASAJEROS._x000d__x000a_¿_x0009_ABSTENERSE DE UTILIZAR LA INFORMACIÓN ENTREGADA POR LA ENTIDAD COMPRADORA PARA CUALQUIER FIN DISTINTO A LA EJECUCIÓN DE LA ORDEN DE COMPRA._x000d__x000a_"/>
    <x v="2"/>
    <s v=""/>
    <s v=" "/>
    <s v="  "/>
    <n v="0"/>
    <s v=" 1) CUMPLIMIENTO _x000d_2) SALARIOS Y/O PRESTACIONES SOCIALES _x000d_"/>
    <s v=" 1) 27/12/2021_ _x000d_2) 27/12/2021_ _x000d_"/>
    <s v=" 1) 28/02/2023_ _x000d_2) 31/08/2025_ _x000d_"/>
    <x v="20"/>
    <x v="21"/>
    <x v="0"/>
    <x v="0"/>
    <n v="285696350"/>
    <n v="0"/>
    <x v="0"/>
    <x v="1"/>
    <x v="0"/>
    <n v="3"/>
    <x v="3"/>
    <x v="0"/>
  </r>
  <r>
    <n v="40699"/>
    <n v="69060"/>
    <x v="0"/>
    <n v="83390"/>
    <x v="12"/>
    <x v="1"/>
    <s v="Contratar la compra de la licencia anual (12 meses) de la Suite Adobe a través de Contratación con Gran Almacén en la TVEC."/>
    <d v="2021-12-24T00:00:00"/>
    <d v="2021-12-27T00:00:00"/>
    <d v="2022-01-25T00:00:00"/>
    <s v="PANAMERICANA LIBRERIA Y PAPELERIA S.A"/>
    <n v="83003794"/>
    <n v="4668528"/>
    <n v="0"/>
    <n v="4668528"/>
    <n v="4668528"/>
    <s v="30 día(s)"/>
    <x v="2"/>
    <n v="28092"/>
    <x v="0"/>
    <x v="0"/>
    <x v="0"/>
    <x v="0"/>
    <x v="1"/>
    <x v="0"/>
    <x v="0"/>
    <x v="0"/>
    <x v="1"/>
    <x v="0"/>
    <s v="CALLE 12 # 34 - 30"/>
    <s v=""/>
    <n v="5"/>
    <s v="LICENCIAS SOFTWARE"/>
    <s v="  Cdp 1 775 Fecha 22/12/2021 Valor 4,668,528;"/>
    <s v="  Rp 1 1005 Fecha 27/12/2021 Valor 4,668,528;"/>
    <x v="1"/>
    <s v=" "/>
    <x v="0"/>
    <x v="4"/>
    <x v="1"/>
    <x v="13"/>
    <s v=""/>
    <x v="8"/>
    <s v="Sin Polizas"/>
    <s v="FDLSUMMC 83390-2021"/>
    <s v="46.8 Meses"/>
    <x v="0"/>
    <s v=""/>
    <s v="1._x0009_GARANTIZAR LA ENTREGA DE LOS BIENES DE PRIMERA CALIDAD. _x000d__x000a_2._x0009_PROCEDER AL CAMBIO DE LOS ELEMENTOS DEFECTUOSOS POR OTROS CON ESPECIFICACIONES TÉCNICAS IGUALES O SUPERIORES A LAS ACORDADAS, DENTRO DE LOS CUATRO (4) DÍAS HÁBILES SIGUIENTES AL REQUERIMIENTO DEL FONDO. _x000d__x000a_3._x0009_ENTREGAR TODOS LOS ELEMENTOS DEBIDAMENTE EMBALADOS Y ROTULADOS PARA SU ALMACENAMIENTO. _x000d__x000a_4._x0009_ENTREGAR CADA UNO DE LOS ELEMENTOS EN EL ALMACÉN DEL FONDO DE DESARROLLO RURAL DE SUMAPAZ, UBICADO EN LA GRANJA DE LA CULTURA, CORREGIMIENTO DE BETANIA, LOCALIDAD DE SUMAPAZ._x000d__x000a_5._x0009_PROCEDER AL CAMBIO DE LOS ELEMENTOS DEFECTUOSOS POR OTROS CON ESPECIFICACIONES TÉCNICAS IGUALES O SUPERIORES A LAS ACORDADAS, DENTRO DE LOS CUATRO (4) DÍAS HÁBILES SIGUIENTES AL REQUERIMIENTO DEL FONDO. _x000d__x000a_6._x0009_ENTREGAR TODOS LOS ELEMENTOS DEBIDAMENTE EMBALADOS Y ROTULADOS PARA SU ALMACENAMIENTO. _x000d__x000a_"/>
    <x v="2"/>
    <s v=""/>
    <s v=" "/>
    <s v="  "/>
    <n v="0"/>
    <s v=" "/>
    <s v=" "/>
    <s v=" "/>
    <x v="0"/>
    <x v="0"/>
    <x v="0"/>
    <x v="0"/>
    <n v="4668528"/>
    <n v="0"/>
    <x v="0"/>
    <x v="11"/>
    <x v="0"/>
    <n v="25"/>
    <x v="0"/>
    <x v="0"/>
  </r>
  <r>
    <n v="41378"/>
    <n v="67244"/>
    <x v="1"/>
    <n v="1"/>
    <x v="0"/>
    <x v="0"/>
    <s v="El contrato que se pretende celebrar tendrá por objeto: ¿Prestar los servicios profesionales especializados, en las diferentes etapas de los procesos jurídico-administrativos y operativos a fin de dar cumplimiento al Plan de Desarrollo Local¿."/>
    <d v="2022-01-12T00:00:00"/>
    <d v="2022-01-12T00:00:00"/>
    <d v="2022-12-11T00:00:00"/>
    <s v="BRAHAN EDUARDO GARCIA LOPEZ"/>
    <n v="1030610164"/>
    <n v="88000000"/>
    <n v="0"/>
    <n v="88000000"/>
    <n v="8000000"/>
    <s v="11 mes(es)"/>
    <x v="2"/>
    <s v="3.3.1.16.05.57.1696"/>
    <x v="0"/>
    <x v="0"/>
    <x v="0"/>
    <x v="1"/>
    <x v="0"/>
    <x v="0"/>
    <x v="0"/>
    <x v="0"/>
    <x v="0"/>
    <x v="0"/>
    <s v="CARRERA 70 A # 73 - 16 APTO 402"/>
    <n v="2760495"/>
    <n v="1696"/>
    <s v="GESTIÓN PÚBLICA LOCAL"/>
    <s v="  Cdp 1 43 Fecha 12/01/2022 Valor 88,000,000;"/>
    <s v="  Rp 1 1 Fecha 12/01/2022 Valor 88,000,000;"/>
    <x v="1"/>
    <s v=" "/>
    <x v="0"/>
    <x v="1"/>
    <x v="0"/>
    <x v="1"/>
    <s v=" DERECHO"/>
    <x v="0"/>
    <s v="390 47 994000066923 con fecha de expedicicon 12/01/2022 con fecha de aprobación 12/01/2022 de ASEGURADORA SOLIDARIA DE COLOMBIA"/>
    <n v="38629"/>
    <s v="49.7 Meses"/>
    <x v="0"/>
    <s v="1992-06-04 00:00:00.0"/>
    <s v="1._x0009_Apoyar al Área de Gestión del Desarrollo Local en las diferentes etapas de los procesos administrativos y operativos propios de la ejecución de los procesos adelantados para dar cumplimiento al plan de Desarrollo Local. _x000a_2._x0009_Realizar el análisis de los Estudios Previos y liquidaciones, que por competencia el ordenador del gasto le asigne, garantizando la correcta aplicación de normas y procedimientos técnicos, administrativos y legales vigentes. _x000d__x000a__x000a_3._x0009_Aportar la información necesaria referente a los planes de mejoramiento, rendición de cuentas de los diferentes entes de control, así como la participación y asistencia en los requerimientos de cada uno de estos entes. _x000a_4._x0009_Prestar apoyo al Despacho del Alcalde(sa) Local de Sumapaz en el análisis, elaboración, aval, respuesta, presentación y seguimiento de la información o documentación solicitada por los entes de control, entidades públicas y/o privadas de conformidad con la normatividad existente para la materia y dentro de los plazos y términos establecidos por la misma._x000a_5._x0009_Realizar el análisis de las respuestas de la información o documentación solicitada por los diferentes órganos de control, entidades públicas/privadas y comunidad en general que requieren la firma del Alcalde(sa) Local, información que debe cumplir con la normatividad vigente aplicable._x000a_6._x0009_Apoyar al Área de Gestión de Desarrollo Local, en los procesos precontractuales, contractuales y post contractuales que le sean asignados con conocimiento y aplicación de los principios que regulan la contratación estatal y la función administrativa contemplados en la Constitución Política y en la Ley. _x000a_7._x0009_Apoyar al despacho del Alcalde(sa) Local en la revisión de cuentas por pagar, seguimiento de informes y correcto pago de los mismos. _x000a_8._x0009_Asistir a las reuniones de comités de contratación, comités de seguimiento a la ejecución contractual, capacitaciones entre otros que le designe el despacho del Alcalde(sa) Local._x000a_9._x0009_Las demás que sean inherentes al cumplimiento del objeto contractual y/o que le sean asignadas por el Alcalde Local."/>
    <x v="0"/>
    <s v="BRAHANGARCIA@HOTMAIL.COM"/>
    <s v="BRAHAN EDUARDO"/>
    <s v="GARCIA  LOPEZ"/>
    <n v="8025988"/>
    <s v=" 1) CUMPLIMIENTO _x000d_2) CALIDAD DEL SERVICIO _x000d_"/>
    <s v=" 1) 12/01/2022_ _x000d_2) 12/01/2022_ _x000d_"/>
    <s v=" 1) 10/07/2023_ _x000d_2) 10/07/2023_ _x000d_"/>
    <x v="0"/>
    <x v="0"/>
    <x v="0"/>
    <x v="0"/>
    <n v="88000000"/>
    <n v="0"/>
    <x v="0"/>
    <x v="2"/>
    <x v="1"/>
    <n v="11"/>
    <x v="1"/>
    <x v="0"/>
  </r>
  <r>
    <n v="41539"/>
    <n v="67494"/>
    <x v="1"/>
    <n v="2"/>
    <x v="0"/>
    <x v="0"/>
    <s v="El contrato que se pretende celebrar tendrá por objeto: ¿Prestar los servicios profesionales especializados para el despacho de la Alcaldía Local de Sumapaz, en los procesos legales, jurídicos, administrativos y operativos para dar cumplimiento al Plan de Desarrollo Local¿."/>
    <d v="2022-01-13T00:00:00"/>
    <d v="2022-01-14T00:00:00"/>
    <d v="2022-12-13T00:00:00"/>
    <s v="DIANA CAROLINA RODRIGUEZ PEÑA"/>
    <n v="52967366"/>
    <n v="88000000"/>
    <n v="0"/>
    <n v="88000000"/>
    <n v="8000000"/>
    <s v="11 mes(es)"/>
    <x v="2"/>
    <s v="3.3.1.16.05.57.1696"/>
    <x v="0"/>
    <x v="0"/>
    <x v="0"/>
    <x v="1"/>
    <x v="0"/>
    <x v="0"/>
    <x v="0"/>
    <x v="0"/>
    <x v="0"/>
    <x v="0"/>
    <s v="DIAGONAL 42 BIS # 14 A - 28"/>
    <s v=""/>
    <n v="1696"/>
    <s v="GESTIÓN PÚBLICA LOCAL"/>
    <s v="  Cdp 1 80 Fecha 13/01/2022 Valor 88,000,000;"/>
    <s v="  Rp 1 7 Fecha 14/01/2022 Valor 88,000,000;"/>
    <x v="1"/>
    <s v=" "/>
    <x v="0"/>
    <x v="1"/>
    <x v="0"/>
    <x v="2"/>
    <s v=" DERECHO"/>
    <x v="1"/>
    <s v="33-46-101037585 con fecha de expedicicon 13/01/2022 con fecha de aprobación 13/01/2022 de SEGUROS DEL ESTADO"/>
    <n v="38784"/>
    <s v="27 Meses"/>
    <x v="0"/>
    <s v="2020-02-17 00:00:00.0"/>
    <s v="1._x0009_Brindar apoyo al Despacho del Alcalde Local de Sumapaz en el análisis, la validación, la revisión, de información y/o documentación solicitada por los entes de control, entidades públicas y/o privadas de conformidad con la normatividad existente para la materia y dentro de los plazos y términos establecidos por la misma._x000a_2._x0009_Apoyar al despacho del Alcalde en la revisión de los documentos que se reciban y sobre los que se proyecten respuesta, relacionados con las solicitudes presentadas por los entes de Control, comunidad y demás Entidades._x000a_3._x0009_Realizar la revisión de los Estudios Previos y liquidaciones, que por competencia el ordenador del gasto le asigne, garantizando la correcta aplicación de normas y procedimientos técnicos, administrativos y legales vigentes._x000a_4._x0009_Apoyar al despacho del alcalde en la verificación de los actos administrativos de trámite o de fondo, que requieran la firma del Alcalde Local._x000a_5._x0009_Apoyar en la revisión de los documentos que deba suscribir el Alcalde dentro de los procesos precontractuales, contractuales y post contractuales que se adelanten en el FDRS, aplicando los principios que regulan la contratación estatal y la función administrativa contemplados en la Constitución Política y en la Ley._x000a_6._x0009_Apoyar al despacho del Alcalde Local en la revisión de cuentas que por competencia el ordenador del gasto le asigne, garantizando la correcta aplicación de normas y procedimientos técnicos, administrativos y legales vigentes._x000a_7._x0009_Asistir a las reuniones de comités de contratación, comités de seguimiento a la ejecución contractual, capacitaciones entre otros que le designe el despacho del Alcalde Local._x000a_8._x0009_Las demás que sean inherentes al cumplimiento del objeto contractual y/o que le sean asignadas por el Alcalde Local. "/>
    <x v="0"/>
    <s v="nonamento75@gmail.com"/>
    <s v="DIANA CAROLINA"/>
    <s v="RODRIGUEZ  PEÑA"/>
    <n v="0"/>
    <s v=" 1) CALIDAD DEL SERVICIO _x000d_2) CUMPLIMIENTO _x000d_"/>
    <s v=" 1) 13/01/2022_ _x000d_2) 13/01/2022_ _x000d_"/>
    <s v=" 1) 23/06/2023_ _x000d_2) 23/06/2023_ _x000d_"/>
    <x v="0"/>
    <x v="0"/>
    <x v="0"/>
    <x v="0"/>
    <n v="88000000"/>
    <n v="0"/>
    <x v="0"/>
    <x v="2"/>
    <x v="1"/>
    <n v="13"/>
    <x v="1"/>
    <x v="0"/>
  </r>
  <r>
    <n v="41542"/>
    <n v="67252"/>
    <x v="1"/>
    <n v="3"/>
    <x v="0"/>
    <x v="0"/>
    <s v="El contrato que se pretende celebrar tendrá por objeto: ¿¿Prestar los servicios profesionales jurídicos para apoyar los asuntos precontractuales, contractuales y post-contractuales del área de Gestión de Desarrollo Local de la Alcaldía Local de Sumapaz¿."/>
    <d v="2022-01-13T00:00:00"/>
    <d v="2022-01-14T00:00:00"/>
    <d v="2022-12-13T00:00:00"/>
    <s v="MIRYAN  CRISTINA PARRA DUQUE"/>
    <n v="52777050"/>
    <n v="66000000"/>
    <n v="0"/>
    <n v="66000000"/>
    <n v="6000000"/>
    <s v="11 mes(es)"/>
    <x v="2"/>
    <s v="3.3.1.16.05.57.1696"/>
    <x v="0"/>
    <x v="0"/>
    <x v="0"/>
    <x v="1"/>
    <x v="0"/>
    <x v="0"/>
    <x v="0"/>
    <x v="0"/>
    <x v="0"/>
    <x v="0"/>
    <s v="CARRERA 69 D # 24 - 15"/>
    <s v=""/>
    <n v="1696"/>
    <s v="GESTIÓN PÚBLICA LOCAL"/>
    <s v="  Cdp 1 79 Fecha 13/01/2022 Valor 396,000,000;"/>
    <s v="  Rp 1 9 Fecha 14/01/2022 Valor 66,000,000;"/>
    <x v="1"/>
    <s v=" "/>
    <x v="0"/>
    <x v="1"/>
    <x v="0"/>
    <x v="1"/>
    <s v="  "/>
    <x v="0"/>
    <s v="33-46-101037592 con fecha de expedicicon 13/01/2022 con fecha de aprobación 13/01/2022 de SEGUROS DEL ESTADO"/>
    <n v="38787"/>
    <s v="21 Meses"/>
    <x v="0"/>
    <s v="1979-01-22 00:00:00.0"/>
    <s v="1._x0009_Asistir a la Alcaldía local en temas de planeación, coordinación, ejecución, evaluación y control sobre los procesos de contratación que se adelantan por la entidad de los proyectos de inversión y/o gastos de funcionamiento que le sean asignados_x000a_2._x0009_Elaborar o conceptuar sobre la juridicidad de los proyectos de actos administrativos_x000a_3._x0009_Apoyar a la Alcaldía Local en la definición del monto y cubrimiento de riesgos de la póliza única de cumplimiento exigida en la Ley, para garantizar la ejecución de los contratos._x000a_4._x0009_Verificar que los documentos que se tramitan dentro de los procesos de contratación que le sean asignados, queden publicados de manera correcta y oportuna, efectuando el correspondiente seguimiento en la plataforma que se ha implementado para tal fin (Secop 2)._x000a_5._x0009_Apoyar a las diferentes áreas de la Administración local en la elaboración de estudios previos y demás documentos precontractuales, así como atender las solicitudes de modificación contractual y cualquier otra solicitud que sea requerida._x000a_6._x0009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7._x0009_Entregar de manera oportuna, completa y conforme a los procedimientos de gestión del patrimonio documental, los expedientes contractuales (virtual y/o físico) al archivo del FDRS local, de la etapa precontractual y perfeccionado el respectivo contrato al área de gestión documental._x000a_8._x0009_Asistir a las reuniones, comités de contratación, capacitaciones, comités de seguimiento a la ejecución contractual entre otros y hacer partes de los comités que delegue el alcalde._x000a_9._x0009_Las demás que sean inherentes al cumplimiento del objeto contractual y/o que le sean asignadas por el Alcalde Local. "/>
    <x v="0"/>
    <s v=""/>
    <s v="MIRYAN  CRISTINA"/>
    <s v="PARRA  DUQUE"/>
    <n v="0"/>
    <s v=" 1) CALIDAD DEL SERVICIO _x000d_2) CUMPLIMIENTO _x000d_"/>
    <s v=" 1) 13/01/2022_ _x000d_2) 13/01/2022_ _x000d_"/>
    <s v=" 1) 30/06/2023_ _x000d_2) 30/06/2023_ _x000d_"/>
    <x v="0"/>
    <x v="0"/>
    <x v="0"/>
    <x v="0"/>
    <n v="396000000"/>
    <n v="330000000"/>
    <x v="0"/>
    <x v="2"/>
    <x v="2"/>
    <n v="13"/>
    <x v="1"/>
    <x v="0"/>
  </r>
  <r>
    <n v="41540"/>
    <n v="67274"/>
    <x v="1"/>
    <n v="4"/>
    <x v="0"/>
    <x v="0"/>
    <s v="El contrato que se pretende celebrar tendrá por objeto: ¿Prestar sus servicios como técnico de apoyo administrativo al Área de Gestión de Desarrollo Local en los procesos contractuales, de la Alcaldía local de Sumapaz¿."/>
    <d v="2022-01-13T00:00:00"/>
    <d v="2022-01-14T00:00:00"/>
    <d v="2022-12-13T00:00:00"/>
    <s v="SANDRA MARCELA CASTRO GONZALEZ"/>
    <n v="1022323083"/>
    <n v="44000000"/>
    <n v="0"/>
    <n v="44000000"/>
    <n v="4000000"/>
    <s v="11 mes(es)"/>
    <x v="2"/>
    <s v="3.3.1.16.05.57.1696"/>
    <x v="0"/>
    <x v="0"/>
    <x v="0"/>
    <x v="1"/>
    <x v="0"/>
    <x v="0"/>
    <x v="0"/>
    <x v="0"/>
    <x v="0"/>
    <x v="0"/>
    <s v="CARRERA 78 F # 6 - 50 SUR INT 4 APTO 302"/>
    <n v="9294319"/>
    <n v="1696"/>
    <s v="GESTIÓN PÚBLICA LOCAL"/>
    <s v="  Cdp 1 76 Fecha 13/01/2022 Valor 44,000,000;"/>
    <s v="  Rp 1 8 Fecha 14/01/2022 Valor 44,000,000;"/>
    <x v="1"/>
    <s v=" "/>
    <x v="0"/>
    <x v="0"/>
    <x v="0"/>
    <x v="6"/>
    <s v="  "/>
    <x v="0"/>
    <s v="390-47-99400067127 con fecha de expedicicon 13/01/2022 con fecha de aprobación 13/01/2022 de ASEGURADORA SOLIDARIA DE COLOMBIA"/>
    <n v="38785"/>
    <s v="21 Meses"/>
    <x v="0"/>
    <s v="1986-03-30 00:00:00.0"/>
    <s v="1._x0009_Apoyar la gestión contractual del Fondo de Desarrollo Local en la elaboración y proyección de documentos y respuestas tales como, actas de reunión, memorandos, oficios, minutas, derechos de petición, proposiciones, en la atención y suministro de información a la comunidad, entidades estatales y dependencias de la administración local, de acuerdo con las autorizaciones dadas por el Alcalde local. _x000a_2._x0009_Actualizar y mantener al día la documentación del área de contratación mediante un archivo en donde se compile la información soporte con la que se da respuesta a los Derechos de Petición y mantener actualizada la base de datos de los tramitados de la Alcaldía Local de Sumapaz con el apoyo de los abogados encargados de cada proceso. _x000a_3._x0009_Apoyar la gestión contractual del Fondo de Desarrollo Local en la publicación y/o seguimiento de los documentos que se requieren dentro de los procesos de contratación del Fondo de Desarrollo dentro del término legal de los diferentes documentos con ocasión de los eventos precontractuales, contractuales y post contractuales._x000a_4._x0009_Asistir a las reuniones, capacitaciones, comités de seguimiento a la ejecución contractual entre otros y hacer partes de los comités que delegue el alcalde. _x000a_5._x0009_Manejar el sistema de correspondencia institucional (ORFEO), así como el correo electrónico y demás aplicativos que sean del resorte del despacho -. _x000a_6._x0009_Apoyar al Área de Gestión del Desarrollo Local, en el seguimiento de cuentas por pagar de los contratos suscritos con recursos del Fondo de Desarrollo Local._x000a_7._x0009_Las demás que demande la administración local que corresponda a la naturaleza del Contrato y que sean necesarias para la consecución del fin del objeto contractual."/>
    <x v="0"/>
    <s v="marcelac664@gmail.com"/>
    <s v="SANDRA MARCELA"/>
    <s v="CASTRO  GONZALEZ"/>
    <n v="0"/>
    <s v=" 1) CALIDAD DEL SERVICIO _x000d_2) CUMPLIMIENTO _x000d_"/>
    <s v=" 1) 13/01/2022_ _x000d_2) 13/01/2022_ _x000d_"/>
    <s v=" 1) 23/06/2023_ _x000d_2) 23/06/2023_ _x000d_"/>
    <x v="0"/>
    <x v="0"/>
    <x v="0"/>
    <x v="0"/>
    <n v="44000000"/>
    <n v="0"/>
    <x v="0"/>
    <x v="2"/>
    <x v="1"/>
    <n v="13"/>
    <x v="1"/>
    <x v="0"/>
  </r>
  <r>
    <n v="41538"/>
    <n v="69419"/>
    <x v="1"/>
    <n v="5"/>
    <x v="0"/>
    <x v="0"/>
    <s v="El contrato que se pretende celebrar tendrá por objeto: ¿Prestar los servicios como Técnico Administrativo en los temas financieros del Área de Gestión de Desarrollo Local de la Alcaldía Local de Sumapaz.¿."/>
    <d v="2022-01-13T00:00:00"/>
    <d v="2022-01-14T00:00:00"/>
    <d v="2022-12-13T00:00:00"/>
    <s v="MARTHA LILIANA CARRERO VILLAMIL"/>
    <n v="52809596"/>
    <n v="44000000"/>
    <n v="0"/>
    <n v="44000000"/>
    <n v="4000000"/>
    <s v="11 mes(es)"/>
    <x v="2"/>
    <s v="3.3.1.16.05.57.1696"/>
    <x v="0"/>
    <x v="0"/>
    <x v="0"/>
    <x v="1"/>
    <x v="0"/>
    <x v="0"/>
    <x v="0"/>
    <x v="0"/>
    <x v="0"/>
    <x v="0"/>
    <s v="CALLE 82 B # 95 B - 15"/>
    <n v="4963359"/>
    <n v="1696"/>
    <s v="GESTIÓN PÚBLICA LOCAL"/>
    <s v="  Cdp 1 60 Fecha 12/01/2022 Valor 44,000,000;"/>
    <s v="  Rp 1 5 Fecha 13/01/2022 Valor 44,000,000;"/>
    <x v="1"/>
    <s v=" "/>
    <x v="0"/>
    <x v="0"/>
    <x v="0"/>
    <x v="3"/>
    <s v="  "/>
    <x v="0"/>
    <s v="33-46-101037590 con fecha de expedicicon 13/01/2022 con fecha de aprobación 13/01/2022 de SEGUROS DEL ESTADO"/>
    <n v="38783"/>
    <s v="21 Meses"/>
    <x v="0"/>
    <s v="1991-08-28 00:00:00.0"/>
    <s v="1._x0009_Apoyar técnicamente las actividades que se realizan en la gestión financiera y presupuestal del Área de Gestión del Desarrollo._x000a_2._x0009_Apoyar en la recopilación de información para la proyección de respuestas a la comunidad y a las entidades sobre los temas relacionados con la información financiera. _x000a_3._x0009_Apoyar en la recopilación de la información mensual que se debe reportar en el aplicativo SIVICOF._x000a_4._x0009_Corroborar que los informes que lleguen para el proceso de pago estén relacionados en la programación de PAC mensual._x000a_5._x0009_Manejar el sistema de correspondencia institucional (ORFEO), así como el correo electrónico y demás aplicativos que sean del resorte del área._x000a_6._x0009_Apoyar al área en el manejo y actualización de las bases de datos de la dependencia_x000a_7._x0009_Apoyar a los profesionales del área, en la asistencia a comités, mesas de trabajo, consejos y reuniones que sean convocados y en la elaboración y proyección de las actas de reunión que le sean designadas._x000a_8._x0009_Las demás que demande la administración local que corresponda a la naturaleza del contrato y que sean necesarias para la consecución del fin del objeto contractualLas demás que se le asignen y que surjan de la naturaleza del Contrato."/>
    <x v="0"/>
    <s v="marthapc08@hotmail.com"/>
    <s v="MARTHA LILIANA"/>
    <s v="CARRERO  VILLAMIL"/>
    <n v="0"/>
    <s v=" 1) CUMPLIMIENTO _x000d_2) CALIDAD DEL SERVICIO _x000d_"/>
    <s v=" 1) 13/01/2022_ _x000d_2) 13/01/2022_ _x000d_"/>
    <s v=" 1) 30/06/2023_ _x000d_2) 30/06/2023_ _x000d_"/>
    <x v="0"/>
    <x v="0"/>
    <x v="0"/>
    <x v="0"/>
    <n v="44000000"/>
    <n v="0"/>
    <x v="0"/>
    <x v="2"/>
    <x v="1"/>
    <n v="13"/>
    <x v="1"/>
    <x v="0"/>
  </r>
  <r>
    <n v="41541"/>
    <n v="67251"/>
    <x v="1"/>
    <n v="6"/>
    <x v="0"/>
    <x v="0"/>
    <s v="El contrato que se pretende celebrar tendrá por objeto: ¿Prestar sus servicios profesionales de apoyo administrativo al Área de Gestión del Desarrollo Local, en la gestión contractual del Fondo de Desarrollo Rural de Sumapaz¿."/>
    <d v="2022-01-13T00:00:00"/>
    <d v="2022-01-13T00:00:00"/>
    <d v="2022-12-12T00:00:00"/>
    <s v="CHRISTIAN CAMILO RUBIANO GOMEZ"/>
    <n v="1010204948"/>
    <n v="66000000"/>
    <n v="0"/>
    <n v="66000000"/>
    <n v="6000000"/>
    <s v="11 mes(es)"/>
    <x v="2"/>
    <s v="3.3.1.16.05.57.1696"/>
    <x v="0"/>
    <x v="0"/>
    <x v="0"/>
    <x v="1"/>
    <x v="0"/>
    <x v="0"/>
    <x v="0"/>
    <x v="0"/>
    <x v="0"/>
    <x v="0"/>
    <s v="LOCALIDAD DE SUMAPAZ"/>
    <s v=""/>
    <n v="1696"/>
    <s v="GESTIÓN PÚBLICA LOCAL"/>
    <s v="  Cdp 1 75 Fecha 13/01/2022 Valor 66,000,000;"/>
    <s v="  Rp 1 6 Fecha 13/01/2022 Valor 66,000,000;"/>
    <x v="1"/>
    <s v=" "/>
    <x v="0"/>
    <x v="1"/>
    <x v="0"/>
    <x v="1"/>
    <s v="  "/>
    <x v="0"/>
    <s v="390-47-99400067134 con fecha de expedicicon 13/01/2022 con fecha de aprobación 13/01/2022 de ASEGURADORA SOLIDARIA DE COLOMBIA"/>
    <n v="38786"/>
    <s v="22 Meses"/>
    <x v="0"/>
    <s v="1992-11-05 00:00:00.0"/>
    <s v="1._x0009_Apoyar en el análisis de los Estudios Previos que se proyecten por los profesionales, Estudios de mercado, verificación de los actos administrativos de trámite o de fondo, para el proceso de la adquisición y administración de Bienes y Servicios locales, a fin de dar cumplimiento a las normas y procedimientos técnicos, administrativos y legales vigentes. _x000a_2._x0009_Brindar apoyo en la elaboración del análisis del sector y de mercado, estructuración y evaluación de los requisitos de capacidad financiera y organizacional y elaboración y evaluación de las fórmulas económicas para la calificación de las ofertas, en los procesos de contratación que adelante la Alcaldía Local de Sumapaz. _x000a_3._x0009_Actualizar y mantener al día la base de datos de la contratación de la Alcaldía Local de Sumapaz._x000a_4._x0009_Actualizar y mantener al día el archivo de contratación de la Alcaldía Local de Sumapaz con el apoyo de los abogados encargados de cada proceso._x000a_5._x0009_Apoyar la publicación y/o seguimiento de las publicaciones de los documentos que se requieren dentro de los procesos de contratación del Fondo de Desarrollo._x000a_6._x0009_Apoyar en el manejo y operación de los aplicativos institucionales diseñados para el registro y control de los procesos de contratación (Secop 1, Secop 2, Sivicof, entre otros). _x000a_7._x0009_Brindar apoyo al Área de Gestión del Desarrollo Local, en el seguimiento de cuentas por pagar de los contratos suscritos con recursos del Fondo de Desarrollo Local._x000a_8._x0009_Asistir a las reuniones, comités de contratación, comités de seguimiento a la ejecución contractual, capacitaciones entre otros que le designe el despacho del Alcalde Local."/>
    <x v="0"/>
    <s v=""/>
    <s v="CHRISTIAN CAMILO"/>
    <s v="RUBIANO  GOMEZ"/>
    <n v="3225258111"/>
    <s v=" 1) CUMPLIMIENTO _x000d_2) CALIDAD DEL SERVICIO _x000d_"/>
    <s v=" 1) 13/01/2022_ _x000d_2) 13/01/2022_ _x000d_"/>
    <s v=" 1) 23/06/2023_ _x000d_2) 23/06/2023_ _x000d_"/>
    <x v="0"/>
    <x v="0"/>
    <x v="0"/>
    <x v="0"/>
    <n v="66000000"/>
    <n v="0"/>
    <x v="0"/>
    <x v="2"/>
    <x v="1"/>
    <n v="12"/>
    <x v="1"/>
    <x v="0"/>
  </r>
  <r>
    <n v="41537"/>
    <n v="68887"/>
    <x v="1"/>
    <n v="7"/>
    <x v="0"/>
    <x v="0"/>
    <s v="El contrato que se pretende celebrar tendrá por objeto: ¿Prestar los servicios profesionales de apoyo al área de gestión de desarrollo local de la Alcaldía Local de Sumapaz, en temas relacionados con empleabilidad y atención a la población vulnerable¿."/>
    <d v="2022-01-13T00:00:00"/>
    <d v="2022-01-14T00:00:00"/>
    <d v="2022-12-13T00:00:00"/>
    <s v="BRAND SEBASTIAN MORENO GARCIA"/>
    <n v="1016101268"/>
    <n v="55000000"/>
    <n v="0"/>
    <n v="55000000"/>
    <n v="5000000"/>
    <s v="11 mes(es)"/>
    <x v="2"/>
    <s v="3.3.1.16.05.57.1696"/>
    <x v="0"/>
    <x v="0"/>
    <x v="0"/>
    <x v="1"/>
    <x v="0"/>
    <x v="0"/>
    <x v="0"/>
    <x v="0"/>
    <x v="0"/>
    <x v="0"/>
    <s v="CALLE 16 J # 98 - 13"/>
    <s v=""/>
    <n v="1696"/>
    <s v="GESTIÓN PÚBLICA LOCAL"/>
    <s v="  Cdp 1 30 Fecha 11/01/2022 Valor 55,000,000;"/>
    <s v="  Rp 1 10 Fecha 14/01/2022 Valor 55,000,000;"/>
    <x v="1"/>
    <s v=" "/>
    <x v="0"/>
    <x v="1"/>
    <x v="0"/>
    <x v="1"/>
    <s v="  "/>
    <x v="0"/>
    <s v="15-44-101256081 con fecha de expedicicon 13/01/2022 con fecha de aprobación 13/01/2022 de SEGUROS DEL ESTADO"/>
    <n v="38782"/>
    <s v="20.5 Meses"/>
    <x v="0"/>
    <s v="1998-03-29 00:00:00.0"/>
    <s v="1._x0009_Apoyar las etapas de formulación y elaboración de estudios previos de los proyectos de inversión en materia de empleabilidad y atención a la población vulnerable: Realización de estudios de mercado, análisis del sector, criterios de verificación y calificación y condiciones del contrato, entre otros._x000a_2._x0009_Brindar apoyo administrativo para la ejecución de las actividades programadas en los contratos que se suscriban, relacionados con empleabilidad y atención a la población vulnerable._x000a_3._x0009_Mantener actualizadas las bases de datos que se generen para la inscripción, selección y/o contratación de la comunidad que participe en procesos de empleabilidad y programas de atención a la población vulnerable._x000a_4._x0009_Generar reportes, informes, comunicaciones y demás, encaminadas a mostrar avances y resultados de empleabilidad y  programas de atención a la población vulnerable._x000a_5._x0009_Brindar apoyo en la respuesta a las diferentes solicitudes, derechos de petición y demás requerimientos realizados por los órganos de control, comunidad en general y a los contratistas vinculados a los programas de empleabilidad y atención a la población vulnerable._x000a_6._x0009_Las demás que le sean asignadas o delegadas y que correspondan a la naturaleza del objeto."/>
    <x v="0"/>
    <s v="brmorenog@unal.edu.co"/>
    <s v="BRAND SEBASTIAN"/>
    <s v="MORENO  GARCIA"/>
    <n v="3134562166"/>
    <s v=" 1) CALIDAD DEL SERVICIO _x000d_2) CUMPLIMIENTO _x000d_"/>
    <s v=" 1) 13/01/2022_ _x000d_2) 13/01/2022_ _x000d_"/>
    <s v=" 1) 30/06/2023_ _x000d_2) 30/06/2023_ _x000d_"/>
    <x v="0"/>
    <x v="0"/>
    <x v="0"/>
    <x v="0"/>
    <n v="55000000"/>
    <n v="0"/>
    <x v="0"/>
    <x v="2"/>
    <x v="1"/>
    <n v="13"/>
    <x v="1"/>
    <x v="0"/>
  </r>
  <r>
    <n v="41526"/>
    <n v="69429"/>
    <x v="1"/>
    <n v="8"/>
    <x v="0"/>
    <x v="0"/>
    <s v="El contrato que se pretende celebrar tendrá por objeto: ¿Prestar los servicios administrativos al Área De Gestión De Desarrollo Local, en el apoyo a la gestión de los proyectos de inversión de la Alcaldía Local De Sumapaz¿."/>
    <d v="2022-01-13T00:00:00"/>
    <d v="2022-01-13T00:00:00"/>
    <d v="2022-12-12T00:00:00"/>
    <s v="JUAN FELIPE FLOREZ GALEANO"/>
    <n v="1000601472"/>
    <n v="29700000"/>
    <n v="0"/>
    <n v="29700000"/>
    <n v="2700000"/>
    <s v="11 mes(es)"/>
    <x v="2"/>
    <s v="3.3.1.16.05.57.1696"/>
    <x v="0"/>
    <x v="0"/>
    <x v="0"/>
    <x v="1"/>
    <x v="0"/>
    <x v="0"/>
    <x v="0"/>
    <x v="0"/>
    <x v="0"/>
    <x v="0"/>
    <s v="AVENIDA CARRERA 68 # 1 A - 55"/>
    <n v="3529318"/>
    <n v="1696"/>
    <s v="GESTIÓN PÚBLICA LOCAL"/>
    <s v="  Cdp 1 72 Fecha 12/01/2022 Valor 29,700,000;"/>
    <s v="  Rp 1 3 Fecha 13/01/2022 Valor 29,700,000;"/>
    <x v="1"/>
    <s v=" "/>
    <x v="0"/>
    <x v="0"/>
    <x v="0"/>
    <x v="9"/>
    <s v="  "/>
    <x v="0"/>
    <s v="33-46-101037587 con fecha de expedicicon 13/01/2022 con fecha de aprobación 13/01/2022 de SEGUROS DEL ESTADO"/>
    <n v="38772"/>
    <s v="21 Meses"/>
    <x v="0"/>
    <s v="2000-03-09 00:00:00.0"/>
    <s v="1._x0009_Brindar su apoyo administrativo en la asistencia a comités, mesas de trabajo, consejos y reuniones que sean convocados y en la elaboración y proyección de documentos y respuestas tales como actas de reunión, memorandos, oficios, proposiciones y derechos de petición, así como en la gestión documental que se requiera._x000a_2._x0009_Apoyar la actualización de la información de los proyectos de inversión, llevando el control sobre el estado de la formulación de estos y de sus iniciativas._x000a_3._x0009_Apoyar a los profesionales en la elaboración de estudios del sector para la formulación de los proyectos de inversión._x000a_4._x0009_Apoyar la actualización de los saldos de Obligaciones por Pagar, de los Proyectos de Inversión, en la matriz parametrizada elaborada para tal fin._x000a_5._x0009_Asistir a las reuniones, capacitaciones, comités de seguimiento a la ejecución contractual entre otros y hacer partes de los comités que delegue el alcalde. _x000a_6._x0009_Las demás que demande la administración local que corresponda a la naturaleza del contrato y que sean necesarias para la consecución del fin del objeto contractual. "/>
    <x v="0"/>
    <s v=""/>
    <s v="JUAN FELIPE"/>
    <s v="FLOREZ  GALEANO"/>
    <n v="0"/>
    <s v=" 1) CALIDAD DEL SERVICIO _x000d_2) CUMPLIMIENTO _x000d_"/>
    <s v=" 1) 13/01/2022_ _x000d_2) 13/01/2022_ _x000d_"/>
    <s v=" 1) 23/06/2023_ _x000d_2) 23/06/2023_ _x000d_"/>
    <x v="0"/>
    <x v="0"/>
    <x v="0"/>
    <x v="0"/>
    <n v="29700000"/>
    <n v="0"/>
    <x v="0"/>
    <x v="2"/>
    <x v="1"/>
    <n v="12"/>
    <x v="1"/>
    <x v="0"/>
  </r>
  <r>
    <n v="42120"/>
    <n v="67271"/>
    <x v="1"/>
    <n v="9"/>
    <x v="0"/>
    <x v="0"/>
    <s v="El contrato que se pretende celebrar tendrá por objeto: ¿Prestar sus servicios como técnico de apoyo administrativo al Área de Gestión de Desarrollo Local en los procesos contractuales, de la Alcaldía local de Sumapaz¿."/>
    <d v="2022-01-13T00:00:00"/>
    <d v="2022-01-13T00:00:00"/>
    <d v="2022-12-12T00:00:00"/>
    <s v="MARLEN MAZANORY PARRA BORREGO"/>
    <n v="53074893"/>
    <n v="44000000"/>
    <n v="0"/>
    <n v="44000000"/>
    <n v="4000000"/>
    <s v="11 mes(es)"/>
    <x v="2"/>
    <s v="3.3.1.16.05.57.1696"/>
    <x v="0"/>
    <x v="0"/>
    <x v="0"/>
    <x v="1"/>
    <x v="0"/>
    <x v="0"/>
    <x v="0"/>
    <x v="0"/>
    <x v="0"/>
    <x v="0"/>
    <s v="CARRERA 68 G # 37 G - 4 SUR"/>
    <s v=""/>
    <n v="1696"/>
    <s v="GESTIÓN PÚBLICA LOCAL"/>
    <s v="  Cdp 1 28 Fecha 11/01/2022 Valor 44,000,000;"/>
    <s v="  Rp 1 2 Fecha 13/01/2022 Valor 44,000,000;"/>
    <x v="1"/>
    <s v=" "/>
    <x v="0"/>
    <x v="0"/>
    <x v="0"/>
    <x v="1"/>
    <s v="  "/>
    <x v="0"/>
    <s v="33-46-101037591 con fecha de expedicicon 13/01/2022 con fecha de aprobación 14/01/2022 de SEGUROS DEL ESTADO"/>
    <n v="39358"/>
    <s v="21 Meses"/>
    <x v="0"/>
    <s v="1985-03-13 00:00:00.0"/>
    <s v="1._x0009_Administrar la cuenta, dar accesos, asignar los roles, crear equipos, grupos y flujos de aprobación, en los perfiles comprador y proveedor dentro de las plataformas correspondientes del Sistema Electrónico de Contratación Pública -SECOP- cuando la entidad haga uso de estos mecanismos y cuando el curso del proceso de contratación así lo requiera. _x000a_2._x0009_Apoyar en la administración, gestión, control, publicación y ejecución en las plataformas del Sistema Electrónico de Contratación Pública -SECOP- en las etapas precontractual, contractual o post contractual. _x000a_3._x0009_Efectuar las gestiones ante la mesa de ayuda de Colombia Compra Eficiente para el soporte que se requiera en aspectos que se presenten con las plataformas del Sistema Electrónico de Contratación Pública -SECOP-. _x000a_4._x0009_Adelantar informes mensuales sobre la ejecución de contratos y diseñar estrategias que permitan una actualización de los expedientes electrónicos eficiente._x000a_5._x0009_Apoyar la actualización al PAA y sus actividades asociadas._x000a_6._x0009_Apoyar la gestión contractual del Fondo de Desarrollo Local en la elaboración y proyección de documentos tales como actas de reunión, memorandos, oficios, minutas, derechos de petición, proposiciones, entre otros que le sean designados. _x000a_7._x0009_Efectuar la publicación y/o seguimiento de las publicaciones de los documentos que se requieren dentro de los procesos de contratación. _x000a_8._x0009_Apoyar en el manejo y operación de los aplicativos institucionales diseñados para el registro y control de los procesos de contratación (Secop 1, Secop 2, Sivicof, entre otros)._x000a_9._x0009_Las demás que demande la administración local que corresponda a la naturaleza del Contrato y que sean necesarias para la consecución del fin del objeto contractual."/>
    <x v="0"/>
    <s v=""/>
    <s v="MARLEN MAZANORY"/>
    <s v="PARRA  BORREGO"/>
    <n v="3019954"/>
    <s v=" 1) CALIDAD DEL SERVICIO _x000d_2) CUMPLIMIENTO _x000d_"/>
    <s v=" 1) 13/01/2022_ _x000d_2) 13/01/2022_ _x000d_"/>
    <s v=" 1) 30/06/2023_ _x000d_2) 30/06/2023_ _x000d_"/>
    <x v="0"/>
    <x v="0"/>
    <x v="0"/>
    <x v="0"/>
    <n v="44000000"/>
    <n v="0"/>
    <x v="0"/>
    <x v="2"/>
    <x v="1"/>
    <n v="12"/>
    <x v="1"/>
    <x v="0"/>
  </r>
  <r>
    <n v="41543"/>
    <n v="67252"/>
    <x v="1"/>
    <n v="10"/>
    <x v="0"/>
    <x v="0"/>
    <s v="El contrato que se pretende celebrar tendrá por objeto: ¿¿Prestar los servicios profesionales jurídicos para apoyar los asuntos precontractuales, contractuales y post-contractuales del área de Gestión de Desarrollo Local de la Alcaldía Local de Sumapaz¿."/>
    <d v="2022-01-13T00:00:00"/>
    <d v="2022-01-13T00:00:00"/>
    <d v="2022-12-12T00:00:00"/>
    <s v="MARIA CAMILA DIAZ MENCO"/>
    <n v="1020796899"/>
    <n v="66000000"/>
    <n v="0"/>
    <n v="66000000"/>
    <n v="6000000"/>
    <s v="11 mes(es)"/>
    <x v="2"/>
    <s v="3.3.1.16.05.57.1696"/>
    <x v="0"/>
    <x v="0"/>
    <x v="0"/>
    <x v="1"/>
    <x v="0"/>
    <x v="0"/>
    <x v="0"/>
    <x v="0"/>
    <x v="0"/>
    <x v="0"/>
    <s v="CARRERA 16 B # 184 A - 21"/>
    <n v="6792129"/>
    <n v="1696"/>
    <s v="GESTIÓN PÚBLICA LOCAL"/>
    <s v="  Cdp 1 79 Fecha 13/01/2022 Valor 396,000,000;"/>
    <s v="  Rp 1 4 Fecha 13/01/2022 Valor 66,000,000;"/>
    <x v="1"/>
    <s v=" "/>
    <x v="0"/>
    <x v="1"/>
    <x v="0"/>
    <x v="0"/>
    <s v="  "/>
    <x v="0"/>
    <s v="33-46-101037589 con fecha de expedicicon 13/01/2022 con fecha de aprobación 13/01/2022 de SEGUROS DEL ESTADO"/>
    <n v="38788"/>
    <s v="32 Meses"/>
    <x v="0"/>
    <s v="1994-06-20 00:00:00.0"/>
    <s v="1._x0009_Asistir a la Alcaldía local en temas de planeación, coordinación, ejecución, evaluación y control sobre los procesos de contratación que se adelantan por la entidad de los proyectos de inversión y/o gastos de funcionamiento que le sean asignados_x000a_2._x0009_Elaborar o conceptuar sobre la juridicidad de los proyectos de actos administrativos_x000a_3._x0009_Apoyar a la Alcaldía Local en la definición del monto y cubrimiento de riesgos de la póliza única de cumplimiento exigida en la Ley, para garantizar la ejecución de los contratos._x000a_4._x0009_Verificar que los documentos que se tramitan dentro de los procesos de contratación que le sean asignados, queden publicados de manera correcta y oportuna, efectuando el correspondiente seguimiento en la plataforma que se ha implementado para tal fin (Secop 2)._x000a_5._x0009_Apoyar a las diferentes áreas de la Administración local en la elaboración de estudios previos y demás documentos precontractuales, así como atender las solicitudes de modificación contractual y cualquier otra solicitud que sea requerida._x000a_6._x0009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7._x0009_Entregar de manera oportuna, completa y conforme a los procedimientos de gestión del patrimonio documental, los expedientes contractuales (virtual y/o físico) al archivo del FDRS local, de la etapa precontractual y perfeccionado el respectivo contrato al área de gestión documental._x000a_8._x0009_Asistir a las reuniones, comités de contratación, capacitaciones, comités de seguimiento a la ejecución contractual entre otros y hacer partes de los comités que delegue el alcalde._x000a_9._x0009_Las demás que sean inherentes al cumplimiento del objeto contractual y/o que le sean asignadas por el Alcalde Local. "/>
    <x v="0"/>
    <s v="Camid.m@hotmail.com"/>
    <s v="MARIA CAMILA"/>
    <s v="DIAZ  MENCO"/>
    <n v="3202195596"/>
    <s v=" 1) CALIDAD DEL SERVICIO _x000d_2) CUMPLIMIENTO _x000d_"/>
    <s v=" 1) 13/01/2022_ _x000d_2) 13/01/2022_ _x000d_"/>
    <s v=" 1) 23/06/2023_ _x000d_2) 23/06/2023_ _x000d_"/>
    <x v="0"/>
    <x v="0"/>
    <x v="0"/>
    <x v="0"/>
    <n v="396000000"/>
    <n v="330000000"/>
    <x v="0"/>
    <x v="2"/>
    <x v="2"/>
    <n v="12"/>
    <x v="1"/>
    <x v="0"/>
  </r>
  <r>
    <n v="41544"/>
    <n v="66657"/>
    <x v="1"/>
    <n v="11"/>
    <x v="0"/>
    <x v="0"/>
    <s v="El contrato que se pretende celebrar tendrá por objeto: ¿Prestar los servicios profesionales para apoyar la planeación de los proyectos de inversión de Participación que ejecute el Fondo de Desarrollo Rural de Sumapaz."/>
    <d v="2022-01-13T00:00:00"/>
    <d v="2022-01-14T00:00:00"/>
    <d v="2022-12-13T00:00:00"/>
    <s v="ANGIE CAROLINA PRIETO ALVARADO"/>
    <n v="1015415370"/>
    <n v="66000000"/>
    <n v="0"/>
    <n v="66000000"/>
    <n v="6000000"/>
    <s v="11 mes(es)"/>
    <x v="2"/>
    <s v="3.3.1.16.05.56.1691"/>
    <x v="0"/>
    <x v="0"/>
    <x v="0"/>
    <x v="1"/>
    <x v="0"/>
    <x v="0"/>
    <x v="0"/>
    <x v="0"/>
    <x v="0"/>
    <x v="0"/>
    <s v="CARRERA 33 # 1 D - 50"/>
    <n v="9335073"/>
    <n v="1691"/>
    <s v="FORTALECIMIENTO DE CULTURA CIUDADANA Y SU INSTITUCIONALIDAD"/>
    <s v="  Cdp 1 38 Fecha 11/01/2022 Valor 66,000,000;"/>
    <s v="  Rp 1 11 Fecha 14/01/2022 Valor 66,000,000;"/>
    <x v="1"/>
    <s v=" "/>
    <x v="0"/>
    <x v="1"/>
    <x v="0"/>
    <x v="7"/>
    <s v=" ADMINISTRACIÓN DE EMPRESAS"/>
    <x v="0"/>
    <s v="33-46-101037593 con fecha de expedicicon 14/01/2022 con fecha de aprobación 14/01/2022 de SEGUROS DEL ESTADO"/>
    <n v="38789"/>
    <s v="31.5 Meses"/>
    <x v="0"/>
    <s v="1990-01-02 00:00:00.0"/>
    <s v="1._x0009_Promover estrategias de participación ciudadana y comunitaria vinculantes con los propósitos del Plan de Desarrollo Local y realizar acompañamiento a la Administración Local en las diferentes instancias de participación que le sean delegadas por la/el alcalde(sa)._x000a_2._x0009_Realizar la formulación de los proyectos de inversión que le sean designados de Participación, actualizar los Documentos Técnicos de Soporte y solicitar la actualización de las Fichas EBI._x000d__x000a__x000a_3._x0009_Elaborar los estudios previos de los proyectos de inversión que le sean designados de participación (Especificaciones técnicas, estudios de mercado, criterios de verificación y calificación, condiciones del contrato, entre otros)._x000a_4._x0009_Realizar el seguimiento a la ejecución de los contratos (Apoyo a la supervisión, revisión de informes, modificaciones contractuales, programación de PAC), que le sean designados de Participación. _x000a_5._x0009_Asistir, a las reuniones, comités y capacitaciones, entre otros, representar a la Administración en los espacios de participación y hacer parte de los comités que le sean designado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ANGIE CAROLINA"/>
    <s v="PRIETO  ALVARADO"/>
    <n v="0"/>
    <s v=" 1) CALIDAD DEL SERVICIO _x000d_2) CUMPLIMIENTO _x000d_"/>
    <s v=" 1) 14/01/2022_ _x000d_2) 14/01/2022_ _x000d_"/>
    <s v=" 1) 30/06/2023_ _x000d_2) 30/06/2023_ _x000d_"/>
    <x v="0"/>
    <x v="0"/>
    <x v="0"/>
    <x v="0"/>
    <n v="66000000"/>
    <n v="0"/>
    <x v="0"/>
    <x v="2"/>
    <x v="1"/>
    <n v="13"/>
    <x v="1"/>
    <x v="0"/>
  </r>
  <r>
    <n v="41577"/>
    <n v="66691"/>
    <x v="1"/>
    <n v="12"/>
    <x v="0"/>
    <x v="0"/>
    <s v="El contrato que se pretende celebrar tendrá por objeto: ¿Prestar los servicios profesionales para apoyar la planeación, la ejecución y seguimiento de los proyectos de inversión en los temas de Recreación y deporte que ejecute el Fondo de Desarrollo Rural de Sumapaz.¿."/>
    <d v="2022-01-14T00:00:00"/>
    <d v="2022-01-14T00:00:00"/>
    <d v="2022-12-13T00:00:00"/>
    <s v="JENNY MARCELA GONZALEZ MARTIN"/>
    <n v="1016062253"/>
    <n v="66000000"/>
    <n v="0"/>
    <n v="66000000"/>
    <n v="6000000"/>
    <s v="11 mes(es)"/>
    <x v="2"/>
    <s v="3.3.1.16.01.20.1590"/>
    <x v="0"/>
    <x v="0"/>
    <x v="0"/>
    <x v="1"/>
    <x v="0"/>
    <x v="0"/>
    <x v="0"/>
    <x v="0"/>
    <x v="0"/>
    <x v="0"/>
    <s v="CARRERA 98 # 0 - 41"/>
    <n v="7526080"/>
    <n v="1590"/>
    <s v="RECREACIÓN Y DEPORTE"/>
    <s v="  Cdp 1 36 Fecha 11/01/2022 Valor 66,000,000;"/>
    <s v="  Rp 1 13 Fecha 14/01/2022 Valor 66,000,000;"/>
    <x v="1"/>
    <s v=" "/>
    <x v="0"/>
    <x v="1"/>
    <x v="0"/>
    <x v="1"/>
    <s v=" ADMINISTRACION PUBLICA TERRITORIAL"/>
    <x v="0"/>
    <s v="33-46-101037640 con fecha de expedicicon 14/01/2022 con fecha de aprobación 14/01/2022 de SEGUROS DEL ESTADO"/>
    <n v="38821"/>
    <s v="34.7 Meses"/>
    <x v="0"/>
    <s v="1993-12-25 00:00:00.0"/>
    <s v="1._x0009_Realizar las etapas de formulación y elaboración de estudios previos de los proyectos de inversión que le sean designados en los temas de Recreación y deporte: Actualizar los Documentos Técnicos de Soporte y las Fichas EBI, definir Especificaciones técnicas, realizar estudios de mercado, elaborar análisis del sector, definir criterios de verificación y calificación y condiciones del contrato, entre otros._x000a_2._x0009_Elaborar las fichas técnicas sobre los Estudios Previos de los proyectos designados y presentarlas ante el Comité de Contratación, para sus observaciones y recomendaciones.  Así mismo, atender y/o acatar las recomendaciones y sugerencias pertinentes. _x000d__x000a__x000a_3._x0009_Apoyar los procesos contractuales de los estudios previos elaborados del Sector de Recreación y deporte, (Responder las observaciones en cada etapa, proyectar adendas, verificar y calificar propuestas)._x000a_4._x0009_Realizar el seguimiento a la ejecución de los contratos (Apoyo a la supervisión, revisión de informes, modificaciones contractuales, programación de PAC), que le sean designados del Sector de Recreación y deporte._x000a_5._x0009_Asistir, a las reuniones, comités y capacitaciones, entre otros, representar a la Administración en los espacios del sector y hacer parte de los comités que le sean designado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marcelagonzalez.1012@gmail.com"/>
    <s v="JENNY MARCELA"/>
    <s v="GONZALEZ  MARTIN"/>
    <n v="0"/>
    <s v=" 1) CALIDAD DEL SERVICIO _x000d_2) CUMPLIMIENTO _x000d_"/>
    <s v=" 1) 14/01/2022_ _x000d_2) 14/01/2022_ _x000d_"/>
    <s v=" 1) 30/06/2023_ _x000d_2) 30/06/2023_ _x000d_"/>
    <x v="0"/>
    <x v="0"/>
    <x v="0"/>
    <x v="0"/>
    <n v="66000000"/>
    <n v="0"/>
    <x v="0"/>
    <x v="2"/>
    <x v="1"/>
    <n v="13"/>
    <x v="1"/>
    <x v="0"/>
  </r>
  <r>
    <n v="41578"/>
    <n v="67254"/>
    <x v="1"/>
    <n v="13"/>
    <x v="0"/>
    <x v="0"/>
    <s v="El contrato que se pretende celebrar tendrá por objeto: ¿Prestar sus servicios como Profesional de apoyo a la gestión, para dar respuesta a derechos de petición y demás requerimientos relacionados con los procesos contractuales del Fondo de Desarrollo Rural de Sumapaz¿."/>
    <d v="2022-01-14T00:00:00"/>
    <d v="2022-01-14T00:00:00"/>
    <d v="2022-12-13T00:00:00"/>
    <s v="JESSICA JULIETH CARDONA JARAMILLO"/>
    <n v="1020802394"/>
    <n v="55000000"/>
    <n v="0"/>
    <n v="55000000"/>
    <n v="5000000"/>
    <s v="11 mes(es)"/>
    <x v="2"/>
    <s v="3.3.1.16.05.57.1696"/>
    <x v="0"/>
    <x v="0"/>
    <x v="0"/>
    <x v="1"/>
    <x v="0"/>
    <x v="0"/>
    <x v="0"/>
    <x v="0"/>
    <x v="0"/>
    <x v="0"/>
    <s v="CARRERA 16 C # 164 - 50 APTO 402 IN 4"/>
    <s v=""/>
    <n v="1696"/>
    <s v="GESTIÓN PÚBLICA LOCAL"/>
    <s v="  Cdp 1 85 Fecha 13/01/2022 Valor 55,000,000;"/>
    <s v="  Rp 1 12 Fecha 14/01/2022 Valor 55,000,000;"/>
    <x v="1"/>
    <s v=" "/>
    <x v="0"/>
    <x v="1"/>
    <x v="0"/>
    <x v="1"/>
    <s v=" RELACIONES INTERNACIONALES Y ESTUDIOS POLÍTICOS"/>
    <x v="0"/>
    <s v="390-47-994000067283 con fecha de expedicicon 14/01/2022 con fecha de aprobación 14/01/2022 de ASEGURADORA SOLIDARIA DE COLOMBIA"/>
    <n v="38822"/>
    <s v="27.1 Meses"/>
    <x v="0"/>
    <s v="1995-03-04 00:00:00.0"/>
    <s v="1._x0009_Brindar apoyo la gestión contractual del Fondo de Desarrollo Local en la elaboración y proyección de documentos y respuestas tales como, memorandos, oficios, derechos de petición, proposiciones, entre otros que Le sean designados. _x000a_2._x0009_Brindar apoyo a la gestión contractual del Fondo de Desarrollo, en la atención y suministro de información a la comunidad, entidades estatales y dependencias de la administración local, de acuerdo con las autorizaciones dadas por el alcalde local. _x000a_3._x0009_Llevar un archivo en donde se compile la información soporte con la que se da respuesta a los Derechos de Petición y mantener actualizada la base de datos de los tramitados._x000a_4._x0009_Efectuar el seguimiento y ejecutar los planes de mejoramiento derivados de auditorías internas y externas, hallazgos administrativos y/o fiscales, con sus respectivos reportes, así como adelantar oportunamente las actuaciones administrativas que correspondan._x000a_5._x0009_Brindar apoyo al Área de Gestión del Desarrollo Local, en el seguimiento de cuentas por pagar de los contratos suscritos con recursos del Fondo de Desarrollo Local._x000a_6._x0009_Brindar apoyo a la gestión contractual del Fondo de Desarrollo Local en la elaboración y proyección de documentos tales como actas de reunión, memorandos, oficios, minutas, derechos de petición, proposiciones, entre otros que le sean designados._x000a_7._x0009_Las demás que demande la administración local que corresponda a la naturaleza del Contrato y que sean necesarias para la consecución del fin del objeto contractual."/>
    <x v="0"/>
    <s v=""/>
    <s v="JESSICA JULIETH"/>
    <s v="CARDONA  JARAMILLO"/>
    <n v="0"/>
    <s v=" 1) CALIDAD DEL SERVICIO _x000d_2) CUMPLIMIENTO _x000d_"/>
    <s v=" 1) 14/01/2022_ _x000d_2) 14/01/2022_ _x000d_"/>
    <s v=" 1) 30/06/2023_ _x000d_2) 30/06/2023_ _x000d_"/>
    <x v="0"/>
    <x v="0"/>
    <x v="0"/>
    <x v="0"/>
    <n v="55000000"/>
    <n v="0"/>
    <x v="0"/>
    <x v="2"/>
    <x v="1"/>
    <n v="13"/>
    <x v="1"/>
    <x v="0"/>
  </r>
  <r>
    <n v="41987"/>
    <n v="70198"/>
    <x v="1"/>
    <n v="14"/>
    <x v="0"/>
    <x v="0"/>
    <s v="El contrato que se pretende celebrar tendrá por objeto: ¿Prestar los servicios profesionales al Área de Gestión del Desarrollo Local, para apoyar los estudios del sector en los gastos de funcionamiento y las iniciativas locales del Fondo de Desarrollo Rural de Sumapaz¿."/>
    <d v="2022-01-17T00:00:00"/>
    <d v="2022-01-18T00:00:00"/>
    <d v="2022-12-17T00:00:00"/>
    <s v="HERNANDEZ PEÑA JUAN CARLOS"/>
    <n v="79972956"/>
    <n v="50600000"/>
    <n v="0"/>
    <n v="50600000"/>
    <n v="4600000"/>
    <s v="11 mes(es)"/>
    <x v="2"/>
    <s v="3.3.1.16.05.57.1696"/>
    <x v="0"/>
    <x v="0"/>
    <x v="0"/>
    <x v="1"/>
    <x v="0"/>
    <x v="0"/>
    <x v="0"/>
    <x v="0"/>
    <x v="0"/>
    <x v="0"/>
    <s v="CARRERA 78 A # 72 A - 23"/>
    <n v="7963495"/>
    <n v="1696"/>
    <s v="GESTIÓN PÚBLICA LOCAL"/>
    <s v="  Cdp 1 2 Fecha 11/01/2022 Valor 50,600,000;"/>
    <s v="  Rp 1 23 Fecha 18/01/2022 Valor 50,600,000;"/>
    <x v="1"/>
    <s v=" 1 MODIFICACIÓN - OTRO SI 13/05/2022 Valor 0 Plazo 0 Mes (es) 0 Dia (s); _x000d_"/>
    <x v="0"/>
    <x v="1"/>
    <x v="0"/>
    <x v="1"/>
    <s v=" ADMINISTRACIÓN DE EMPRESAS"/>
    <x v="0"/>
    <s v="390-47-994000067879 con fecha de expedicicon 18/01/2022 con fecha de aprobación 18/01/2022 de ASEGURADORA SOLIDARIA DE COLOMBIA y 1 con fecha de expedicicon 13/05/2022 con fecha de aprobación 13/05/2022 de ASEGURADORA SOLIDARIA DE COLOMBIA"/>
    <n v="39225"/>
    <s v="25.2 Meses"/>
    <x v="0"/>
    <s v="1979-08-29 00:00:00.0"/>
    <s v="1._x0009_Coadyuvar en la realización de las etapas de formulación y elaboración de estudios previos de las iniciativas definidas para los proyectos de inversión y en los Rubros de Gastos de Funcionamiento que le sean designados_x000a_2._x0009_Brindar apoyo en el seguimiento a la ejecución de los contratos de vigencias anteriores, (Revisión de informes, modificaciones contractuales, programación de PAC), que le sean designados._x000a_3._x0009_Apoyar en las gestiones de control, elaboración y revisión de documentos, informes y demás acciones requeridas para la adecuada gestión y conservación del mismo, verificando a su vez que hayan quedado de manera completa y correcta en Secop._x000a_4._x0009_Asistir a las reuniones, comités y capacitaciones, entre otros y, hacer parte de los comités que le sean designados._x000a_5._x0009_Las demás que demande la administración local que corresponda a la naturaleza del contrato y que sean necesarias para la consecución del fin del objeto contractual."/>
    <x v="0"/>
    <s v="juank_7929@hotmail.com"/>
    <s v="HERNANDEZ PEÑA"/>
    <s v="JUAN  CARLOS"/>
    <n v="0"/>
    <s v=" 1) CALIDAD DEL SERVICIO _x000d_2) CUMPLIMIENTO _x000d_3) CALIDAD DEL SERVICIO _x000d_4) CUMPLIMIENTO _x000d_"/>
    <s v=" 1) 18/01/2022_ _x000d_2) 18/01/2022_ _x000d_3) 18/05/2022_ _x000d_4) 18/05/2022_ _x000d_"/>
    <s v=" 1) 30/06/2023_ _x000d_2) 30/06/2023_ _x000d_3) 17/12/2022_ _x000d_4) 17/12/2022_ _x000d_"/>
    <x v="0"/>
    <x v="0"/>
    <x v="0"/>
    <x v="0"/>
    <n v="50600000"/>
    <n v="0"/>
    <x v="0"/>
    <x v="2"/>
    <x v="1"/>
    <n v="17"/>
    <x v="1"/>
    <x v="0"/>
  </r>
  <r>
    <n v="41576"/>
    <n v="67246"/>
    <x v="1"/>
    <n v="15"/>
    <x v="0"/>
    <x v="0"/>
    <s v="El contrato que se pretende celebrar tendrá por objeto: ¿Prestar los servicios profesionales especializados para apoyar los asuntos legales, contractuales y post-contractuales de la Alcaldía Local de Sumapaz¿."/>
    <d v="2022-01-14T00:00:00"/>
    <d v="2022-01-14T00:00:00"/>
    <d v="2022-12-13T00:00:00"/>
    <s v="PATRICIA  ABRIL OSPITIA"/>
    <n v="52380146"/>
    <n v="88000000"/>
    <n v="0"/>
    <n v="88000000"/>
    <n v="8000000"/>
    <s v="11 mes(es)"/>
    <x v="2"/>
    <s v="3.3.1.16.05.57.1696"/>
    <x v="0"/>
    <x v="0"/>
    <x v="0"/>
    <x v="1"/>
    <x v="0"/>
    <x v="0"/>
    <x v="0"/>
    <x v="0"/>
    <x v="0"/>
    <x v="0"/>
    <s v="CALLE 44 C BIS # 51 - 30"/>
    <s v=""/>
    <n v="1696"/>
    <s v="GESTIÓN PÚBLICA LOCAL"/>
    <s v="  Cdp 1 82 Fecha 13/01/2022 Valor 88,000,000;"/>
    <s v="  Rp 1 14 Fecha 14/01/2022 Valor 88,000,000;"/>
    <x v="1"/>
    <s v=" "/>
    <x v="0"/>
    <x v="1"/>
    <x v="0"/>
    <x v="5"/>
    <s v="  "/>
    <x v="0"/>
    <s v="33-46-101037716 con fecha de expedicicon 14/01/2022 con fecha de aprobación 14/01/2022 de SEGUROS DEL ESTADO"/>
    <n v="38820"/>
    <s v="22 Meses"/>
    <x v="0"/>
    <s v="1977-05-27 00:00:00.0"/>
    <s v="1._x0009_Asistir a la Alcaldía local en temas de planeación, coordinación, ejecución, evaluación y control sobre los procesos de contratación que se adelantan por la entidad de los proyectos de inversión y Gastos de Funcionamiento que le sean asignados._x000a_2._x0009_Elaborar o conceptuar sobre la juridicidad de los proyectos de actos administrativos sometidos a su consideración que la Alcaldía Local y el Fondo de Desarrollo deban expedir._x000a_3._x0009_Apoyar a la Alcaldía Local en la definición del monto y cubrimiento de riesgos de la póliza única de cumplimiento exigida en la Ley, para garantizar la ejecución de los contratos._x000a_4._x0009_Verificar que los documentos que se tramitan por los profesionales dentro de los procesos de contratación adelantados, queden publicados de manera correcta y oportuna, efectuando el correspondiente seguimiento en la plataforma que se ha implementado para tal fin (Secop 2).._x000a_5._x0009_Apoyar a las diferentes áreas de la Administración local en la elaboración de estudios previos y demás documentos precontractuales, así como atender las solicitudes de modificación contractual y cualquier otra solicitud que sea requerida._x000a_6._x0009_Revisar las respuestas proyectadas por los profesionales de contratación, sobre los Derechos de Petición y/o demás requerimientos o solicitudes que efectúen las diferentes entidades y organismos de control para la consecución del fin del objeto contractual._x000a_7._x0009_Asistir a las reuniones, comités de contratación, capacitaciones, comités de seguimiento a la ejecución contractual entre otros y hacer partes de los comités que delegue el alcalde._x000a_8._x0009_Entregar de manera oportuna, completos y conforme a los procedimientos de gestión del patrimonio documental, los expedientes contractuales (virtual y/o físico) al archivo del FDLS local, de la etapa precontractual y perfeccionado el respectivo contrato._x000a_9._x0009_Las demás que sean inherentes al cumplimiento del objeto contractual y/o que le sean asignadas por el Alcalde Local."/>
    <x v="0"/>
    <s v=""/>
    <s v="PATRICIA "/>
    <s v="ABRIL  OSPITIA"/>
    <n v="0"/>
    <s v=" 1) CUMPLIMIENTO _x000d_2) CALIDAD DEL SERVICIO _x000d_"/>
    <s v=" 1) 14/01/2022_ _x000d_2) 14/01/2022_ _x000d_"/>
    <s v=" 1) 10/07/2023_ _x000d_2) 10/07/2023_ _x000d_"/>
    <x v="0"/>
    <x v="0"/>
    <x v="0"/>
    <x v="0"/>
    <n v="88000000"/>
    <n v="0"/>
    <x v="0"/>
    <x v="2"/>
    <x v="1"/>
    <n v="13"/>
    <x v="1"/>
    <x v="0"/>
  </r>
  <r>
    <n v="41979"/>
    <n v="68676"/>
    <x v="1"/>
    <n v="16"/>
    <x v="0"/>
    <x v="0"/>
    <s v="El contrato que se pretende celebrar tendrá por objeto: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 v="2022-01-14T00:00:00"/>
    <d v="2022-01-15T00:00:00"/>
    <d v="2022-12-14T00:00:00"/>
    <s v="CRISTIAN ANDRES VASQUEZ  CHINGATE "/>
    <n v="1022998108"/>
    <n v="44000000"/>
    <n v="0"/>
    <n v="44000000"/>
    <n v="4000000"/>
    <s v="11 mes(es)"/>
    <x v="2"/>
    <s v="3.3.1.16.01.1.1583"/>
    <x v="0"/>
    <x v="0"/>
    <x v="0"/>
    <x v="1"/>
    <x v="0"/>
    <x v="0"/>
    <x v="0"/>
    <x v="0"/>
    <x v="0"/>
    <x v="0"/>
    <s v="CALLE 68 C SUR # 14 A - 45"/>
    <n v="9105819"/>
    <n v="1583"/>
    <s v="MÁS Y MEJORES OPORTUNIDADES PARA LA POBLACIÓN VULNERABLES"/>
    <s v="  Cdp 1 74 Fecha 12/01/2022 Valor 44,000,000;"/>
    <s v="  Rp 1 15 Fecha 14/01/2022 Valor 44,000,000;"/>
    <x v="1"/>
    <s v=" "/>
    <x v="0"/>
    <x v="0"/>
    <x v="0"/>
    <x v="8"/>
    <s v="  "/>
    <x v="0"/>
    <s v="39047994000067368 con fecha de expedicicon 15/01/2022 con fecha de aprobación 15/01/2022 de ASEGURADORA SOLIDARIA DE COLOMBIA"/>
    <n v="39217"/>
    <s v="38 Meses"/>
    <x v="0"/>
    <s v="1994-08-31 00:00:00.0"/>
    <s v="1._x0009_Registrar en el SIRBE, con calidad y oportunidad la actualización de la información de las personas mayores solicitantes del servicio y en estado En Atención de acuerdo con los instructivos y tiempos establecidos por la SDIS y la Subdirección para la Vejez._x000a_2._x0009_Registrar las novedades e intervenciones asociadas con la prestación del Servicio Apoyos para la Seguridad Económica, conforme con los instructivos que para tal efecto expida la Entidad, dentro de las fechas establecidas y conforme a los lineamientos técnicos dados por la Subdirección para la Vejez., así como registrar los cambios de estado (Ingresos y Egresos) de acuerdo con los actos administrativos, en los tiempos establecidos y a los lineamientos dados para tal fin._x000a_3._x0009_Registrar las fichas de seguimiento y visitas de validación de condiciones en el Sistema Misional - SIRBE, las novedades que se presenten (bloqueos, fichas de seguimiento, visitas de validación de condiciones, perdidas de tarjetas y desbloqueos)._x000a_4._x0009_Apoyar el proceso de revisión de los instrumentos (fichas, formatos, etc.) establecido por el proyecto y que han sido aplicados a las personas mayores, para que estén debidamente diligenciados y respaldados por los soportes físicos exigidos por la entidad._x000a_5._x0009_Fortalecer a los profesionales del proyecto en las acciones de seguimiento territorial y actualización de la información, en las etapas de ingreso, activación y egreso de las personas mayores vinculadas y/o atendidas en el servicio de apoyo económico. _x000a_6._x0009_Apoyar las actividades y acciones para la identificación, clasificación y organización de la Gestión Documental del servicio social._x000a_7._x0009_Atender y orientar personal y telefónicamente a los-as ciudadanos-as que lo requieran, aplicando los atributos establecidos para garantizar la oportunidad y calidad en la atención, en correspondencia a las necesidades de la ciudadanía de acuerdo con las competencias de la entidad y los servicios sociales que presta._x000a_8._x0009_Revisar, verificar y garantizar la calidad, confidencialidad y discrecionalidad en el manejo de la información en relación con el desarrollo del objeto contractual y de conformidad con las instrucciones del supervisor del contrato._x000a_9._x0009_Participar en las reuniones y diferentes actividades que programe la Secretaría Distrital de Integración Social y la Subdirección para la Vejez, y participar con el equipo local del proyecto en los procesos de planeación, programación y ejecución de las actividades propias del proyecto de inversión._x000a_10._x0009_Presentar dentro de los tiempos estipulados, los informes y productos requeridos por el-la Supervisor-a del contrato y el-La Subdirector-a para la Vejez, utilizando para ello los formatos institucionales oficiales._x000a_11._x0009_Presentar al supervisor un informe mensual de actividades realizadas en el periodo, junto con los correspondientes soportes en medio magnético (CD) cuando aplique. Una vez finalice el plazo de ejecución del contrato deberá realizar entrega en CD de toda la información, archivos, entre otros documentos que se hubieran generado durante la ejecución del contrato. _x000a_12._x0009_Las demás inherentes a sus obligaciones contractuales y que se requieran para el cabal cumplimiento del contrato."/>
    <x v="0"/>
    <s v=""/>
    <s v="CRISTIAN ANDRES"/>
    <s v="VASQUEZ   CHINGATE "/>
    <n v="0"/>
    <s v=" 1) CALIDAD DEL SERVICIO _x000d_2) CUMPLIMIENTO _x000d_"/>
    <s v=" 1) 15/01/2022_ _x000d_2) 15/01/2022_ _x000d_"/>
    <s v=" 1) 30/06/2023_ _x000d_2) 30/06/2023_ _x000d_"/>
    <x v="0"/>
    <x v="0"/>
    <x v="0"/>
    <x v="0"/>
    <n v="44000000"/>
    <n v="0"/>
    <x v="0"/>
    <x v="2"/>
    <x v="1"/>
    <n v="14"/>
    <x v="1"/>
    <x v="0"/>
  </r>
  <r>
    <n v="41980"/>
    <n v="66626"/>
    <x v="1"/>
    <n v="17"/>
    <x v="0"/>
    <x v="0"/>
    <s v="El contrato que se pretende celebrar tendrá por objeto: ¿Prestar los servicios profesionales en el manejo, validación y actualización de la información de los aplicativos SIPSE, SEGPLAN, tablero de control de seguimientos de los proyectos de inversión del Fondo de Desarrollo Rural de Sumapaz¿."/>
    <d v="2022-01-14T00:00:00"/>
    <d v="2022-01-14T00:00:00"/>
    <d v="2022-12-13T00:00:00"/>
    <s v="JHOJAN ANDRES CASTAÑEDA SANCHEZ"/>
    <n v="80016995"/>
    <n v="66000000"/>
    <n v="0"/>
    <n v="66000000"/>
    <n v="6000000"/>
    <s v="11 mes(es)"/>
    <x v="2"/>
    <s v="3.3.1.16.05.57.1696"/>
    <x v="0"/>
    <x v="0"/>
    <x v="0"/>
    <x v="1"/>
    <x v="0"/>
    <x v="0"/>
    <x v="0"/>
    <x v="0"/>
    <x v="0"/>
    <x v="0"/>
    <s v="CALLE 81 A # 106 - 35"/>
    <s v=""/>
    <n v="1696"/>
    <s v="GESTIÓN PÚBLICA LOCAL"/>
    <s v="  Cdp 1 56 Fecha 12/01/2022 Valor 66,000,000;"/>
    <s v="  Rp 1 16 Fecha 14/01/2022 Valor 66,000,000;"/>
    <x v="1"/>
    <s v=" "/>
    <x v="0"/>
    <x v="1"/>
    <x v="0"/>
    <x v="1"/>
    <s v="  "/>
    <x v="0"/>
    <s v="33-46-101037896 con fecha de expedicicon 14/01/2022 con fecha de aprobación 14/01/2022 de SEGUROS DEL ESTADO"/>
    <n v="39218"/>
    <s v="22.5 Meses"/>
    <x v="0"/>
    <s v="1977-10-18 00:00:00.0"/>
    <s v="1._x0009_Servir de enlace entre la Secretaria de Planeación Distrital y la Alcaldía Local de Sumapaz para la implementación y cargue de Información del aplicativo que funciona como herramienta para el manejo del Banco de Programas y Proyectos Locales (Aplicativo SEGPLAN) o el que defina Planeación Distrital._x000a_2._x0009_Servir de enlace entre el Nivel Central y la Alcaldía Local de Sumapaz en la recopilación, consolidación y entrega mensual de la matriz; Tablero de Control, del Informe de Presupuesto Orientado a Resultados - POR y el Presupuestos, Metas y Resultados ¿ PMR. _x000d__x000a__x000a_3._x0009_Llevar a cabo las actividades relacionadas con la implementación y cargue del software SIPSE, incluido el análisis de los informes sobre la inscripción, formulación, viabilidad, registre ejecución, seguimiento y control de proyectos de dicho aplicativo._x000a_4._x0009_Asistir, a las reuniones, comités y capacitaciones, entre otros, representar a la Administración en los espacios del sector y hacer parte de los comités que le sean designado._x000a_5.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6._x0009_Las demás que demande la administración local que corresponda a la naturaleza del contrato y que sean necesarias para la consecución del fin del objeto contractual."/>
    <x v="0"/>
    <s v="catanedanadres14@gmail.com"/>
    <s v="JHOJAN ANDRES"/>
    <s v="CASTAÑEDA  SANCHEZ"/>
    <n v="0"/>
    <s v=" 1) CALIDAD DEL SERVICIO _x000d_2) CUMPLIMIENTO _x000d_"/>
    <s v=" 1) 14/01/2022_ _x000d_2) 14/01/2022_ _x000d_"/>
    <s v=" 1) 28/06/2023_ _x000d_2) 28/06/2023_ _x000d_"/>
    <x v="0"/>
    <x v="0"/>
    <x v="0"/>
    <x v="0"/>
    <n v="66000000"/>
    <n v="0"/>
    <x v="0"/>
    <x v="2"/>
    <x v="1"/>
    <n v="13"/>
    <x v="1"/>
    <x v="0"/>
  </r>
  <r>
    <n v="41981"/>
    <n v="66747"/>
    <x v="1"/>
    <n v="18"/>
    <x v="0"/>
    <x v="0"/>
    <s v="El contrato que se pretende celebrar tendrá por objeto: Prestar sus servicios profesionales de apoyo al área de Gestión de Desarrollo Local de la Alcaldía Local de Sumapaz, en temas relacionados con empleabilidad y atención a la población vulnerable¿."/>
    <d v="2022-01-14T00:00:00"/>
    <d v="2022-01-14T00:00:00"/>
    <d v="2022-12-13T00:00:00"/>
    <s v="LUIS ALBERTO MARTINEZ SICHACA"/>
    <n v="1022390655"/>
    <n v="66000000"/>
    <n v="0"/>
    <n v="66000000"/>
    <n v="6000000"/>
    <s v="11 mes(es)"/>
    <x v="2"/>
    <s v="3.3.1.16.05.57.1696"/>
    <x v="0"/>
    <x v="0"/>
    <x v="0"/>
    <x v="1"/>
    <x v="0"/>
    <x v="0"/>
    <x v="0"/>
    <x v="0"/>
    <x v="0"/>
    <x v="0"/>
    <s v="CALLE 43 C SUR # 72 - 79"/>
    <s v=""/>
    <n v="1696"/>
    <s v="GESTIÓN PÚBLICA LOCAL"/>
    <s v="  Cdp 1 40 Fecha 11/01/2022 Valor 66,000,000;"/>
    <s v="  Rp 1 17 Fecha 14/01/2022 Valor 66,000,000;"/>
    <x v="1"/>
    <s v=" "/>
    <x v="0"/>
    <x v="1"/>
    <x v="0"/>
    <x v="1"/>
    <s v="  "/>
    <x v="0"/>
    <s v="33-46-101037893 con fecha de expedicicon 14/01/2022 con fecha de aprobación 14/01/2022 de SEGUROS DEL ESTADO"/>
    <n v="39219"/>
    <s v="22 Meses"/>
    <x v="0"/>
    <s v="1994-02-20 00:00:00.0"/>
    <s v="1._x0009_Apoyar las etapas de formulación y elaboración de estudios previos de los proyectos de inversión en materia de empleabilidad y atención a la población vulnerable: Realización de estudios de mercado, análisis del sector, criterios de verificación y calificación y condiciones del contrato, entre otros._x000a_2._x0009_Brindar apoyo administrativo para la ejecución de los contratos que se suscriban, relacionados con empleabilidad local y atención a la población vulnerable._x000d__x000a__x000a_3._x0009_Mantener actualizadas las bases de datos que se generen para la inscripción, selección y contratación de la comunidad en las oportunidades de empleo que se generen._x000a_4._x0009_Brindar apoyo en la respuesta a las diferentes solicitudes, derechos de petición y demás requerimientos realizados por los órganos de control, comunidad en general y a los contratistas vinculados a los programas de empleabilidad y atención de la población vulnerable._x000a_5._x0009_Apoyar el control de la ejecución presupuestal del contrato para la programación de PAC, dando cumplimiento al Manual de Procesos y Procedimientos para tal fin._x000a_6._x0009_Las demás que le sean asignadas o delegadas y que correspondan a la naturaleza del objeto."/>
    <x v="0"/>
    <s v=""/>
    <s v="LUIS ALBERTO"/>
    <s v="MARTINEZ  SICHACA"/>
    <n v="0"/>
    <s v=" 1) CALIDAD DEL SERVICIO _x000d_2) CUMPLIMIENTO _x000d_"/>
    <s v=" 1) 14/01/2022_ _x000d_2) 14/01/2022_ _x000d_"/>
    <s v=" 1) 28/06/2023_ _x000d_2) 28/06/2023_ _x000d_"/>
    <x v="0"/>
    <x v="0"/>
    <x v="0"/>
    <x v="0"/>
    <n v="66000000"/>
    <n v="0"/>
    <x v="0"/>
    <x v="2"/>
    <x v="1"/>
    <n v="13"/>
    <x v="1"/>
    <x v="0"/>
  </r>
  <r>
    <n v="41640"/>
    <n v="66812"/>
    <x v="1"/>
    <n v="19"/>
    <x v="0"/>
    <x v="0"/>
    <s v="El contrato que se pretende celebrar tendrá por objeto: ¿Prestar los servicios profesionales al área de gestión de desarrollo local, para adelantar la planeación, estructuración y seguimiento a los proyectos de inversión y gastos de funcionamiento relacionados con el parque automotor del Fondo de Desarrollo Rural de Sumapaz¿."/>
    <d v="2022-01-14T00:00:00"/>
    <d v="2022-01-14T00:00:00"/>
    <d v="2022-12-13T00:00:00"/>
    <s v="EDILSON ARGEMIRO PORRAS CABALLERO"/>
    <n v="1019076465"/>
    <n v="77000000"/>
    <n v="0"/>
    <n v="77000000"/>
    <n v="7000000"/>
    <s v="11 mes(es)"/>
    <x v="2"/>
    <s v="3.3.1.16.05.57.1696"/>
    <x v="0"/>
    <x v="0"/>
    <x v="0"/>
    <x v="1"/>
    <x v="0"/>
    <x v="0"/>
    <x v="0"/>
    <x v="0"/>
    <x v="0"/>
    <x v="0"/>
    <s v="CARRERA 53 # 137 - 40"/>
    <n v="7063651"/>
    <n v="1696"/>
    <s v="GESTIÓN PÚBLICA LOCAL"/>
    <s v="  Cdp 1 52 Fecha 12/01/2022 Valor 77,000,000;"/>
    <s v="  Rp 1 18 Fecha 14/01/2022 Valor 77,000,000;"/>
    <x v="1"/>
    <s v=" "/>
    <x v="0"/>
    <x v="1"/>
    <x v="0"/>
    <x v="1"/>
    <s v=" INGENIERÍA MECÁNICA"/>
    <x v="0"/>
    <s v="33-46-101037894 con fecha de expedicicon 14/01/2022 con fecha de aprobación 14/01/2022 de SEGUROS DEL ESTADO"/>
    <n v="38881"/>
    <s v="29 Meses"/>
    <x v="0"/>
    <s v="1992-11-24 00:00:00.0"/>
    <s v="1._x0009_Realizar las etapas de formulación y elaboración de estudios previos de los proyectos de inversión y en los Rubros de Gastos de Funcionamiento que le sean designados relacionados con el Parque Automotor._x000a_2._x0009_Elaborar las fichas técnicas sobre los Estudios Previos de los proyectos designados y presentarlas ante el Comité de Contratación, para sus observaciones y recomendaciones.  Así mismo, atender y/o acatar las recomendaciones y sugerencias pertinentes._x000d__x000a__x000a_3._x0009_Apoyar los procesos contractuales de los estudios previos elaborados de los proyectos de inversión designados y de los rubros de gastos de funcionamiento, (Responder las observaciones en cada etapa, proyectar adendas, verificar y calificar propuestas)._x000a_4._x0009_Realizar el seguimiento a la ejecución de los contratos (Apoyo a la supervisión, revisión de informes, modificaciones contractuales, programación de PAC), que le sean designados._x000a_5._x0009_Asistir y representar a la Administración Local en los espacios de participación del Sector, en las reuniones, comités y capacitaciones, entre otros y, hacer parte de los comités que le sean designados._x000a_6._x0009_Realizar la verificación técnica, administrativa y financiera de contratos de vigencias anteriores que se le asignen y que se encuentren en proceso de terminación para su respectiva liquidación._x000a_7._x0009_Apoyar y orientar técnicamente las gestiones de los profesionales en las actividades de manejo y control del parque automotor, así como en la elaboración y revisión de documentos, informes y demás acciones requeridas para la adecuada gestión y conservación del mismo. _x000a_8.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9._x0009_Las demás que demande la administración local que corresponda a la naturaleza del contrato y que sean necesarias para la consecución del fin del objeto contractual."/>
    <x v="0"/>
    <s v="edilsonporras@hotmail.com"/>
    <s v="EDILSON ARGEMIRO"/>
    <s v="PORRAS  CABALLERO"/>
    <n v="0"/>
    <s v=" 1) CUMPLIMIENTO _x000d_2) CALIDAD DEL SERVICIO _x000d_"/>
    <s v=" 1) 14/01/2022_ _x000d_2) 14/01/2022_ _x000d_"/>
    <s v=" 1) 10/07/2023_ _x000d_2) 10/07/2023_ _x000d_"/>
    <x v="0"/>
    <x v="0"/>
    <x v="0"/>
    <x v="0"/>
    <n v="77000000"/>
    <n v="0"/>
    <x v="0"/>
    <x v="2"/>
    <x v="1"/>
    <n v="13"/>
    <x v="1"/>
    <x v="0"/>
  </r>
  <r>
    <n v="41766"/>
    <n v="69415"/>
    <x v="1"/>
    <n v="20"/>
    <x v="0"/>
    <x v="0"/>
    <s v="El contrato que se pretende celebrar tendrá por objeto: ¿Prestar sus servicios profesionales de apoyo al Área de Gestión de Desarrollo Local en los temas contables y presupuestales del fondo de desarrollo local de Sumapaz¿. "/>
    <d v="2022-01-15T00:00:00"/>
    <d v="2022-01-15T00:00:00"/>
    <d v="2022-12-14T00:00:00"/>
    <s v="ELKIN RAUL  OSWALDO  CASTAÑEDA  DURAN"/>
    <n v="79639287"/>
    <n v="71500000"/>
    <n v="0"/>
    <n v="71500000"/>
    <n v="6500000"/>
    <s v="11 mes(es)"/>
    <x v="2"/>
    <s v="3.3.1.16.05.57.1696"/>
    <x v="0"/>
    <x v="0"/>
    <x v="0"/>
    <x v="1"/>
    <x v="0"/>
    <x v="0"/>
    <x v="0"/>
    <x v="0"/>
    <x v="0"/>
    <x v="0"/>
    <s v="CALLE 63 A # 30 - 21 APTO 401"/>
    <s v=""/>
    <n v="1696"/>
    <s v="GESTIÓN PÚBLICA LOCAL"/>
    <s v="  Cdp 1 59 Fecha 12/01/2022 Valor 71,500,000;"/>
    <s v="  Rp 1 20 Fecha 15/01/2022 Valor 71,500,000;"/>
    <x v="1"/>
    <s v=" "/>
    <x v="0"/>
    <x v="1"/>
    <x v="0"/>
    <x v="1"/>
    <s v=" CONTADURIA PÚBLICA"/>
    <x v="0"/>
    <s v="15-46-101023823 con fecha de expedicicon 15/01/2022 con fecha de aprobación 15/01/2022 de SEGUROS DEL ESTADO"/>
    <n v="39007"/>
    <s v="25.5 Meses"/>
    <x v="0"/>
    <s v="1973-10-18 00:00:00.0"/>
    <s v="1._x0009_Apoyar al área de Gestión de Desarrollo Local en la alimentación de los módulos del Aplicativo BOGDATA que se requieran para obtener información financiera, contable, estadística o de otra índole, en forma oportuna y veraz._x000a_2._x0009_Apoyar la realización de los descuentos tributarios en los documentos contables y en las órdenes de pago de los compromisos que adquiera el FDLS dando cumplimiento a la normatividad vigente aplicable._x000a_3._x0009_Apoyar en la producción de la información contable, financiera y presupuestal, su respectiva interpretación, con la finalidad de producir los informes requeridos, de acuerdo con la normatividad vigente._x000a_4._x0009_Apoyar la elaboración y verificación de las órdenes de pago, causaciones y amortización de seguros, depreciaciones, ingresos mensuales de tesorería y movimientos de almacén que se realiza por medio de la interfaz del sistema BOGDATA._x000a_5._x0009_Realizar las evaluaciones financieras (Capacidad financiera y organizacional), así como la capacidad residual cuando aplique, de los procesos contractuales que se le asignen._x000a_6._x0009_Apoyar en el registro y control de los informes que llegan al área financiera para el respectivo pago._x000a_7._x0009_Asistir, a las reuniones, comités y capacitaciones, entre otros, representar a la Administración en los espacios del sector y hacer parte de los comités que le sean designados._x000a_8._x0009_Las demás que sean inherentes al cumplimiento del objeto contractual y/o que le sean asignadas por el Alcalde Local."/>
    <x v="0"/>
    <s v=""/>
    <s v="ELKIN RAUL  OSWALDO "/>
    <s v="CASTAÑEDA   DURAN"/>
    <n v="0"/>
    <s v=" 1) CUMPLIMIENTO _x000d_2) CALIDAD DEL SERVICIO _x000d_"/>
    <s v=" 1) 15/01/2022_ _x000d_2) 15/01/2022_ _x000d_"/>
    <s v=" 1) 30/06/2023_ _x000d_2) 30/06/2023_ _x000d_"/>
    <x v="0"/>
    <x v="0"/>
    <x v="0"/>
    <x v="0"/>
    <n v="71500000"/>
    <n v="0"/>
    <x v="0"/>
    <x v="2"/>
    <x v="1"/>
    <n v="14"/>
    <x v="1"/>
    <x v="0"/>
  </r>
  <r>
    <n v="41768"/>
    <n v="70076"/>
    <x v="1"/>
    <n v="21"/>
    <x v="0"/>
    <x v="0"/>
    <s v="El contrato que se pretende celebrar tendrá por objeto: ¿Prestar los servicios profesionales veterinarios para el fortalecimiento de las actividades de bienestar y protección animal en la localidad de Sumapaz¿."/>
    <d v="2022-01-15T00:00:00"/>
    <d v="2022-01-15T00:00:00"/>
    <d v="2022-12-14T00:00:00"/>
    <s v="ALEXANDRA   CORTES  LOPEZ"/>
    <n v="1022988839"/>
    <n v="51700000"/>
    <n v="0"/>
    <n v="51700000"/>
    <n v="4700000"/>
    <s v="11 mes(es)"/>
    <x v="2"/>
    <s v="3.3.1.16.02.34.1666"/>
    <x v="0"/>
    <x v="0"/>
    <x v="0"/>
    <x v="1"/>
    <x v="0"/>
    <x v="0"/>
    <x v="0"/>
    <x v="0"/>
    <x v="0"/>
    <x v="0"/>
    <s v="VEREDA EL DESTINO KM 8 VÍA SANJUAN DEL SUMAPAZ"/>
    <s v=""/>
    <n v="1666"/>
    <s v="SUMAPAZ COMPROMETIDA CON EL BIENESTAR ANIMAL."/>
    <s v="  Cdp 1 1 Fecha 11/01/2022 Valor 103,400,000;"/>
    <s v="  Rp 1 21 Fecha 15/01/2022 Valor 51,700,000;"/>
    <x v="1"/>
    <s v=" "/>
    <x v="0"/>
    <x v="1"/>
    <x v="0"/>
    <x v="3"/>
    <s v=" TÉCNICO EN PRODUCCIÓN AGROPECUARIA"/>
    <x v="0"/>
    <s v="15-46-101023824 con fecha de expedicicon 15/01/2022 con fecha de aprobación 15/01/2022 de SEGUROS DEL ESTADO"/>
    <n v="39009"/>
    <s v="24 Meses"/>
    <x v="0"/>
    <s v="1993-08-06 00:00:00.0"/>
    <s v="1._x0009_Apoyar el proceso de convocatoria del Consejo Local de Bienestar y Protección Animal, dinamizando su desarrollo y efectuando el seguimiento y articulación interinstitucional requerido para su fortalecimiento._x000a_2._x0009_Realizar la atención de urgencias médicos veterinarias, las jornadas de educación y sensibilización sobre la protección y el bienestar animal y las jornadas de adopción de animales de compañía, presentándose soportes y evidencia del servicio._x000a_3._x0009_Realizar apoyo a las actividades médico-veterinarias que se demanden en los animales de granja en la localidad de Sumapaz._x000a_4._x0009_Realizar apoyo a las actividades médico-veterinarias que se demanden en los animales de granja en la localidad de Sumapaz._x000a_5._x0009_Apoyar las etapas de formulación y elaboración de estudios previos de los proyectos de inversión que le sea requeridos: Actualizando los Documentos Técnicos de Soporte y las Fichas EBI, definir Especificaciones técnicas, realizar estudios de mercado, elaborar análisis del sector, definir criterios de verificación y calificación y condiciones del contrato, entre otros._x000a_6._x0009_Atender de manera oportuna los requerimientos y reportes de información solicitados por interesados, entidades distritales, nacionales y entes de control que se alleguen por el Aplicativo de Gestión Documental ¿ AGD- de la Secretaria Distrital de Gobierno, referente  a temas de bienestar animal, tenencia responsables y sanidad aminal._x000a_7._x0009_Asistir a las reuniones concertadas, citadas y/o designadas para la atención de temas relacionados con el desarrollo rural sostenible con entidades locales, distritales, nacionales, organizaciones ambientales y/o sociales._x000a_8._x0009_Las demás que demande la administración local que corresponda a la naturaleza del contrato y que sean necesarias para la consecución del fin del objeto contractual."/>
    <x v="0"/>
    <s v=""/>
    <s v="ALEXANDRA  "/>
    <s v="CORTES   LOPEZ"/>
    <n v="0"/>
    <s v=" 1) CUMPLIMIENTO _x000d_2) CALIDAD DEL SERVICIO _x000d_"/>
    <s v=" 1) 15/01/2022_ _x000d_2) 15/01/2022_ _x000d_"/>
    <s v=" 1) 30/06/2023_ _x000d_2) 30/06/2023_ _x000d_"/>
    <x v="0"/>
    <x v="0"/>
    <x v="0"/>
    <x v="0"/>
    <n v="103400000"/>
    <n v="51700000"/>
    <x v="0"/>
    <x v="2"/>
    <x v="3"/>
    <n v="14"/>
    <x v="1"/>
    <x v="0"/>
  </r>
  <r>
    <n v="41767"/>
    <n v="70079"/>
    <x v="1"/>
    <n v="22"/>
    <x v="0"/>
    <x v="0"/>
    <s v="El contrato que se pretende celebrar tendrá por objeto: ¿Prestar los servicios de apoyo administrativo al Área de Gestión de Desarrollo Local de Sumapaz¿."/>
    <d v="2022-01-15T00:00:00"/>
    <d v="2022-01-17T00:00:00"/>
    <d v="2022-12-16T00:00:00"/>
    <s v="MARÍA DE LOS ANGELES CARDONA DELGADO"/>
    <n v="1013620925"/>
    <n v="44000000"/>
    <n v="0"/>
    <n v="44000000"/>
    <n v="4000000"/>
    <s v="11 mes(es)"/>
    <x v="2"/>
    <s v="3.3.1.16.05.57.1696"/>
    <x v="0"/>
    <x v="0"/>
    <x v="0"/>
    <x v="1"/>
    <x v="0"/>
    <x v="0"/>
    <x v="0"/>
    <x v="0"/>
    <x v="0"/>
    <x v="0"/>
    <s v="CARRERA 13 D # 31 G - 22 SUR"/>
    <s v=""/>
    <n v="1696"/>
    <s v="GESTIÓN PÚBLICA LOCAL"/>
    <s v="  Cdp 1 91 Fecha 13/01/2022 Valor 44,000,000;"/>
    <s v="  Rp 1 19 Fecha 15/01/2022 Valor 44,000,000;"/>
    <x v="1"/>
    <s v=" "/>
    <x v="0"/>
    <x v="0"/>
    <x v="0"/>
    <x v="0"/>
    <s v="  "/>
    <x v="0"/>
    <s v="NB-100192791 con fecha de expedicicon 15/01/2022 con fecha de aprobación 16/01/2022 de MUNDIAL DE SEGUROS"/>
    <n v="39008"/>
    <s v="11 Meses"/>
    <x v="0"/>
    <s v="1991-04-19 00:00:00.0"/>
    <s v="1._x0009_Prestar apoyo al despacho en la atención a la comunidad brindando información relacionada con las actividades, programas y proyectos que realiza la Alcaldía Local._x000a_2._x0009_Brindar apoyo en la elaboración de informes que le sean asignados, de acuerdo con las solicitudes que eleven las distintas entidades públicas, los entes de control y comunidad en general._x000a_3._x0009_Proyectar la documentación que requiera el Despacho del Alcalde Local._x000a_4._x0009_Apoyar al despacho del Alcalde Local en el manejo y actualización de las bases de datos de la dependencia._x000a_5._x0009_Apoyar al despacho en los tramites que le sean asignados por el sistema de correspondencia institucional (ORFEO), así como por los demás aplicativos que le sean designados._x000a_6._x0009_Acompañar las acciones de articulación, comunicación y seguimiento de trámites y gestiones entre el área de gestión local y el despacho, en relación con las distintas solicitudes y procesos necesarios para el cumplimiento de los objetivos del fondo que le sean asignados. _x000a_7._x0009_Asistir a las reuniones y capacitaciones que le sean señalados por el supervisor y/o el apoyo a la supervisión. _x000a_8._x0009_Las demás que demande la administración local que correspondan a la naturaleza del contrato y que sean necesarias para la consecución del objeto contractual."/>
    <x v="0"/>
    <s v=""/>
    <s v="MARÍA DE LOS ANGELES"/>
    <s v="CARDONA  DELGADO"/>
    <n v="0"/>
    <s v=" 1) CUMPLIMIENTO _x000d_2) CALIDAD DEL SERVICIO _x000d_"/>
    <s v=" 1) 15/01/2022_ _x000d_2) 15/01/2022_ _x000d_"/>
    <s v=" 1) 30/06/2023_ _x000d_2) 30/06/2023_ _x000d_"/>
    <x v="0"/>
    <x v="0"/>
    <x v="0"/>
    <x v="0"/>
    <n v="44000000"/>
    <n v="0"/>
    <x v="0"/>
    <x v="2"/>
    <x v="1"/>
    <n v="16"/>
    <x v="1"/>
    <x v="0"/>
  </r>
  <r>
    <n v="41983"/>
    <n v="69894"/>
    <x v="1"/>
    <n v="23"/>
    <x v="0"/>
    <x v="0"/>
    <s v="El contrato que se pretende celebrar tendrá por objeto: ¿Prestar los servicios Profesionales especializados para apoyar la planeación, seguimiento, ejecución y control de los Proyectos ambientales y de desarrollo rural sostenible, de la Alcaldía Local de Sumapaz¿."/>
    <d v="2022-01-17T00:00:00"/>
    <d v="2022-01-18T00:00:00"/>
    <d v="2022-12-17T00:00:00"/>
    <s v="DALGY DANIT LEAL OJEDA"/>
    <n v="52155157"/>
    <n v="88000000"/>
    <n v="0"/>
    <n v="88000000"/>
    <n v="8000000"/>
    <s v="11 mes(es)"/>
    <x v="2"/>
    <s v="3.3.1.16.01.23.1634"/>
    <x v="0"/>
    <x v="0"/>
    <x v="0"/>
    <x v="1"/>
    <x v="0"/>
    <x v="0"/>
    <x v="0"/>
    <x v="0"/>
    <x v="0"/>
    <x v="0"/>
    <s v="CALLE 147 # 14 - 69 TORRE 5"/>
    <n v="3032171"/>
    <n v="1634"/>
    <s v="ASISTENCIA TÉCNICA AGROPECUARIA Y AMBIENTAL"/>
    <s v="  Cdp 1 58 Fecha 12/01/2022 Valor 88,000,000;"/>
    <s v="  Rp 1 29 Fecha 18/01/2022 Valor 88,000,000;"/>
    <x v="1"/>
    <s v=" "/>
    <x v="0"/>
    <x v="1"/>
    <x v="0"/>
    <x v="1"/>
    <s v=" INGENIERÍA FORESTAL"/>
    <x v="4"/>
    <s v="390 47 994000067795 con fecha de expedicicon 18/01/2022 con fecha de aprobación 18/01/2022 de ASEGURADORA SOLIDARIA DE COLOMBIA"/>
    <n v="39221"/>
    <s v="25 Meses"/>
    <x v="0"/>
    <s v="1973-07-27 00:00:00.0"/>
    <s v="1._x0009_Actualizar los Documentos Técnicos de Soporte y las Fichas EBI, definir Especificaciones técnicas, realizar estudios de mercado, elaborar análisis del sector, definir criterios de verificación y calificación y condiciones del contrato, entre otros._x000a_2._x0009_Elaborar y/u orientar técnicamente los estudios previos relacionados con temas de Gestión Ambiental y Desarrollo rural Sostenible, asignados y responder las observaciones en cada etapa del proceso contractual, proyectar adendas, verificar y calificar propuestas a fin de apoyar el proceso contractual y Entregar de manera mensual la información documental (Estudios previos, anexo técnico, estudios de mercado y demás que correspondan) de los procesos o proyectos asignados._x000a_3._x0009_Realizar el seguimiento a la ejecución de los contratos (Apoyo a la supervisión, análisis de informes, modificaciones contractuales, programación de PAC), que le sean designados del Sector Ambiental._x000a_4._x0009_Asistir a los espacios de participación del sector que le sean designados, a las reuniones, comités de contratación, capacitaciones, comités de seguimiento entre otros y hacer parte de los comités que le delegue el Alcalde Local o quien haga sus veces._x000a_5._x0009_Realizar la verificación técnica, administrativa y financiera de contratos de vigencias anteriores que se le asignen y que se encuentren en proceso de terminación para su respectiva liquidación._x000a_6._x0009_Apoyar y orientar técnicamente las gestiones de los profesionales ambientales territoriales ante las entidades ambientales del distritales, regionales y nacionales, así como en la elaboración y estudio de documentos, informes y demás acciones requeridas para la adecuada gestión ambiental local. _x000a_7.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ing.dalgyleal@gmail.com"/>
    <s v="DALGY DANIT"/>
    <s v="LEAL  OJEDA"/>
    <n v="0"/>
    <s v=" 1) CALIDAD DEL SERVICIO _x000d_2) CUMPLIMIENTO _x000d_"/>
    <s v=" 1) 18/01/2022_ _x000d_2) 18/01/2022_ _x000d_"/>
    <s v=" 1) 30/07/2023_ _x000d_2) 30/07/2023_ _x000d_"/>
    <x v="0"/>
    <x v="0"/>
    <x v="0"/>
    <x v="0"/>
    <n v="88000000"/>
    <n v="0"/>
    <x v="0"/>
    <x v="2"/>
    <x v="1"/>
    <n v="17"/>
    <x v="1"/>
    <x v="0"/>
  </r>
  <r>
    <n v="41888"/>
    <n v="66815"/>
    <x v="1"/>
    <n v="24"/>
    <x v="0"/>
    <x v="0"/>
    <s v="El contrato que se pretende celebrar tendrá por objeto. ¿Prestar los servicios de apoyo administrativo al parque automotor pesado y maquinaria, de propiedad del fondo de desarrollo rural de sumapaz¿."/>
    <d v="2022-01-17T00:00:00"/>
    <d v="2022-01-18T00:00:00"/>
    <d v="2022-12-17T00:00:00"/>
    <s v="EDWIN  RUIZ VÁSQUEZ"/>
    <n v="1019019834"/>
    <n v="44000000"/>
    <n v="0"/>
    <n v="44000000"/>
    <n v="4000000"/>
    <s v="11 mes(es)"/>
    <x v="2"/>
    <s v="3.3.1.16.05.57.1696"/>
    <x v="0"/>
    <x v="0"/>
    <x v="0"/>
    <x v="1"/>
    <x v="0"/>
    <x v="0"/>
    <x v="0"/>
    <x v="0"/>
    <x v="0"/>
    <x v="0"/>
    <s v="CALLE 128 B # 52 - 13"/>
    <s v=""/>
    <n v="1696"/>
    <s v="GESTIÓN PÚBLICA LOCAL"/>
    <s v="  Cdp 1 41 Fecha 11/01/2022 Valor 44,000,000;"/>
    <s v="  Rp 1 25 Fecha 18/01/2022 Valor 44,000,000;"/>
    <x v="1"/>
    <s v=" "/>
    <x v="0"/>
    <x v="0"/>
    <x v="0"/>
    <x v="0"/>
    <s v="  "/>
    <x v="0"/>
    <s v="390-47-994000067702 con fecha de expedicicon 17/01/2022 con fecha de aprobación 17/01/2022 de ASEGURADORA SOLIDARIA DE COLOMBIA"/>
    <n v="39129"/>
    <s v="19 Meses"/>
    <x v="0"/>
    <s v="1987-11-16 00:00:00.0"/>
    <s v="1._x0009_Apoyar la gestión del Parque automotor de propiedad del FDRS, en la solicitud de cotizaciones, elaboración de cuadros de costos y demás actividades requeridas para la formulación de los proyectos de inversión y gastos de funcionamiento._x000a_2._x0009_Apoyar la realización reuniones, comités de contratación, capacitaciones, comités de seguimiento entre otros que deba adelantar el área y elaboración de actas y demás documentos que se requieran._x000a_3._x0009_Apoyar en la verificación de los repuestos, insumos y demás procedimientos que se le realicen al parque automotor pesado y maquinaria de propiedad del FDRS con el fin de garantizar el correcto funcionamiento de estos._x000a_4._x0009_Hacer seguimiento a los vehículos que están en el taller pendientes por repuestos y generar informes estadísticos de la gestión y de la rotación del trabajo dentro del taller._x000a_5._x0009_Apoyar la elaboración y actualización de manera permanente de la base de datos históricos de mantenimiento de cada uno de las máquinas y vehículos pesados que conforman el parque automotor propiedad del FDRS._x000a_6._x0009_Apoyar en la programación de mantenimiento preventivo y correctivo de la maquinaria y vehículos pesados de acuerdo con el cronograma mensual de actividades de estos. _x000a_7._x0009_Apoyar al área de parque automotor en la verificación de los informes para la programación de PAC de los contratos que le sean designados, dando cumplimiento al Manual de Procesos y Procedimientos para tal fin._x000a_8._x0009_Las demás que demande la administración local que correspondan a la naturaleza del contrato y quesean necesarias para la consecución del fin del objeto contractual."/>
    <x v="0"/>
    <s v="edwinruiz56@hotmail.com"/>
    <s v="EDWIN "/>
    <s v="RUIZ  VÁSQUEZ"/>
    <n v="3118954174"/>
    <s v=" 1) CUMPLIMIENTO _x000d_2) CALIDAD DEL SERVICIO _x000d_"/>
    <s v=" 1) 17/01/2022_ _x000d_2) 17/01/2022_ _x000d_"/>
    <s v=" 1) 10/07/2023_ _x000d_2) 10/07/2023_ _x000d_"/>
    <x v="0"/>
    <x v="0"/>
    <x v="0"/>
    <x v="0"/>
    <n v="44000000"/>
    <n v="0"/>
    <x v="0"/>
    <x v="2"/>
    <x v="1"/>
    <n v="17"/>
    <x v="1"/>
    <x v="0"/>
  </r>
  <r>
    <n v="41889"/>
    <n v="67783"/>
    <x v="1"/>
    <n v="25"/>
    <x v="0"/>
    <x v="0"/>
    <s v="El contrato que se pretende celebrar tendrá por objeto: ¿¿Prestar sus servicios profesionales para coordinar, liderar y asesorar los planes y estrategias de comunicación interna y externa para la divulgación de los programas, proyectos y actividades de la alcaldía Local de Sumapaz¿¿."/>
    <d v="2022-01-17T00:00:00"/>
    <d v="2022-01-18T00:00:00"/>
    <d v="2022-12-17T00:00:00"/>
    <s v="FABIAN ANDRES FLOREZ RODRIGUEZ"/>
    <n v="1032460361"/>
    <n v="77000000"/>
    <n v="0"/>
    <n v="77000000"/>
    <n v="7000000"/>
    <s v="11 mes(es)"/>
    <x v="2"/>
    <s v="3.3.1.16.05.57.1696"/>
    <x v="0"/>
    <x v="0"/>
    <x v="0"/>
    <x v="1"/>
    <x v="0"/>
    <x v="0"/>
    <x v="0"/>
    <x v="0"/>
    <x v="0"/>
    <x v="0"/>
    <s v="CARRERA 45 # 16 - 77 APTO 401"/>
    <s v=""/>
    <n v="1696"/>
    <s v="GESTIÓN PÚBLICA LOCAL"/>
    <s v="  Cdp 1 24 Fecha 11/01/2022 Valor 77,000,000;"/>
    <s v="  Rp 1 26 Fecha 18/01/2022 Valor 77,000,000;"/>
    <x v="1"/>
    <s v=" "/>
    <x v="0"/>
    <x v="1"/>
    <x v="0"/>
    <x v="1"/>
    <s v=" COMUNICADOR SOCIAL Y PERIODISTA"/>
    <x v="0"/>
    <s v="15-46-10124059 con fecha de expedicicon 17/01/2022 con fecha de aprobación 17/01/2022 de SEGUROS DEL ESTADO"/>
    <n v="39130"/>
    <s v="21 Meses"/>
    <x v="0"/>
    <s v="1993-11-25 00:00:00.0"/>
    <s v="1._x0009_Asesorar en el diseño de estrategias y campañas de comunicación de la Alcaldía Local en atención al cumplimento de su misionalidad y el desarrollo de los compromisos institucionales definidos en el Plan de Desarrollo Local y el Plan de Gestión Institucional._x000a_2. Orientar y coordin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_x000a_3. Dirigir la implementación de mecanismos que fortalezcan la comunicación interna y externa de la Alcaldía Local, ofreciendo los elementos de soporte a nivel visual, gráfico y publicitario._x000a_4. Asesorar a las áreas de la Alcaldía Local en lo relacionado con la ejecución de eventos, coordinación de medios de comunicación, el cubrimiento de actividades programadas._x000a_5._x0009_Fortalecer la imagen corporativa de la Alcaldía Local a través del portafolio de servicios en la página web y demás herramientas digitales._x000a_6._x0009_Coordi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
    <x v="0"/>
    <s v="andresflorez93@gmail.com"/>
    <s v="FABIAN ANDRES"/>
    <s v="FLOREZ  RODRIGUEZ"/>
    <n v="3134700789"/>
    <s v=" 1) CUMPLIMIENTO _x000d_2) CALIDAD DEL SERVICIO _x000d_"/>
    <s v=" 1) 17/01/2022_ _x000d_2) 17/01/2022_ _x000d_"/>
    <s v=" 1) 30/06/2023_ _x000d_2) 30/06/2023_ _x000d_"/>
    <x v="0"/>
    <x v="0"/>
    <x v="0"/>
    <x v="0"/>
    <n v="77000000"/>
    <n v="0"/>
    <x v="0"/>
    <x v="2"/>
    <x v="1"/>
    <n v="17"/>
    <x v="1"/>
    <x v="0"/>
  </r>
  <r>
    <n v="42087"/>
    <n v="67510"/>
    <x v="1"/>
    <n v="26"/>
    <x v="0"/>
    <x v="0"/>
    <s v="El contrato que se pretende celebrar tendrá por objeto: ¿Prestar los servicios de apoyo administrativo y técnico al despacho de la Alcaldía Local de Sumapaz¿."/>
    <d v="2022-01-17T00:00:00"/>
    <d v="2022-01-18T00:00:00"/>
    <d v="2022-12-17T00:00:00"/>
    <s v="KARINA  OLAYA  ANDRADE "/>
    <n v="1026253687"/>
    <n v="44550000"/>
    <n v="0"/>
    <n v="44550000"/>
    <n v="4050000"/>
    <s v="11 mes(es)"/>
    <x v="2"/>
    <s v="3.3.1.16.05.57.1696"/>
    <x v="0"/>
    <x v="0"/>
    <x v="0"/>
    <x v="1"/>
    <x v="0"/>
    <x v="0"/>
    <x v="0"/>
    <x v="0"/>
    <x v="0"/>
    <x v="0"/>
    <s v="CALLE 167 # 65 - 86"/>
    <s v=""/>
    <n v="1696"/>
    <s v="GESTIÓN PÚBLICA LOCAL"/>
    <s v="  Cdp 1 88 Fecha 13/01/2022 Valor 44,550,000;"/>
    <s v="  Rp 1 24 Fecha 18/01/2022 Valor 44,550,000;"/>
    <x v="1"/>
    <s v=" "/>
    <x v="0"/>
    <x v="0"/>
    <x v="0"/>
    <x v="3"/>
    <s v=" TECNICO EN ADMINISTRACION DE EMPRESAS"/>
    <x v="0"/>
    <s v="390-47-994000067691 con fecha de expedicicon 17/01/2022 con fecha de aprobación 17/01/2022 de ASEGURADORA SOLIDARIA DE COLOMBIA"/>
    <n v="39325"/>
    <s v="30.8 Meses"/>
    <x v="0"/>
    <s v="1986-11-19 00:00:00.0"/>
    <s v="1._x0009_Brindar apoyo al despacho del FDRS en el seguimiento a las respuestas dadas mediante oficios, memorandos, actos administrativos, conceptos que deban ser suscritos por el señor alcalde local de Sumapaz._x000a_2._x0009_Proyectar la documentación que requiera el Despacho del alcalde local._x000a_3._x0009_Agendar las reuniones que deba adelantar el alcalde local de Sumapaz._x000a_4._x0009_Prestar apoyo al despacho en el seguimiento y trámite de los documentos presentados por los contratistas para los pagos que correspondan en lo que requiera aprobación y suscripción del alcalde local._x000a_5._x0009_Brindar apoyo al despacho del FDRS en el seguimiento a los pagos efectuados derivados de los compromisos adquiridos. _x000a_6._x0009_Elaborar los informes y reportes solicitados por el supervisor de acuerdo con las actividades y procesos realizados._x000a_7._x0009_Manejar el sistema de correspondencia institucional (ORFEO), así como el correo electrónico y demás aplicativos que sean designados._x000a_8._x0009_Acompañar las acciones de articulación, comunicación y seguimiento de trámites y gestiones entre la administración local, la secretaria distrital de gobierno y demás instancias en relación con las distintas solicitudes y procesos necesarios para el cumplimiento de los objetivos del fondo que le sean asignados._x000a_9._x0009_Asistir a las reuniones y capacitaciones que le sean señalados por el supervisor y/o el apoyo a la supervisión._x000a_10._x0009_Las demás que demande la administración local que correspondan a la naturaleza del_x000d__x000a_contrato y que sean necesarias para la consecución del objeto contractual._x000d__x000a_"/>
    <x v="0"/>
    <s v="karina.olaya@gmail.com"/>
    <s v="KARINA "/>
    <s v="OLAYA   ANDRADE "/>
    <n v="0"/>
    <s v=" 1) CUMPLIMIENTO _x000d_2) CALIDAD DEL SERVICIO _x000d_"/>
    <s v=" 1) 17/01/2022_ _x000d_2) 17/01/2022_ _x000d_"/>
    <s v=" 1) 10/08/2023_ _x000d_2) 10/08/2023_ _x000d_"/>
    <x v="0"/>
    <x v="0"/>
    <x v="0"/>
    <x v="0"/>
    <n v="44550000"/>
    <n v="0"/>
    <x v="0"/>
    <x v="2"/>
    <x v="1"/>
    <n v="17"/>
    <x v="1"/>
    <x v="0"/>
  </r>
  <r>
    <n v="41978"/>
    <n v="67538"/>
    <x v="1"/>
    <n v="27"/>
    <x v="0"/>
    <x v="0"/>
    <s v="El contrato que se pretende celebrar tendrá por objeto ¿Prestar los servicios profesionales al Área de Gestión de Desarrollo Local, en los procesos de planeación, administrativos, financieros y presupuestales, de la Alcaldía Local de Sumapaz¿."/>
    <d v="2022-01-17T00:00:00"/>
    <d v="2022-01-18T00:00:00"/>
    <d v="2023-01-06T00:00:00"/>
    <s v="GEMA  ORTEGA TRUJILLO"/>
    <n v="39682218"/>
    <n v="95700000"/>
    <n v="0"/>
    <n v="95700000"/>
    <n v="8700000"/>
    <s v="11 mes(es)"/>
    <x v="2"/>
    <s v="3.3.1.16.05.57.1696"/>
    <x v="0"/>
    <x v="0"/>
    <x v="0"/>
    <x v="1"/>
    <x v="0"/>
    <x v="0"/>
    <x v="0"/>
    <x v="0"/>
    <x v="0"/>
    <x v="0"/>
    <s v="CALLE 169 # 16 C - 70 AP 103 TORRE 4"/>
    <s v=""/>
    <n v="1696"/>
    <s v="GESTIÓN PÚBLICA LOCAL"/>
    <s v="  Cdp 1 49 Fecha 12/01/2022 Valor 95,700,000;"/>
    <s v="  Rp 1 28 Fecha 18/01/2022 Valor 95,700,000;"/>
    <x v="1"/>
    <s v=" 1 MODIFICACIÓN - SUSPENSIÓN 17/05/2022 Valor 0 Plazo 0 Mes (es) 20 Dia (s); _x000d_"/>
    <x v="0"/>
    <x v="1"/>
    <x v="0"/>
    <x v="1"/>
    <s v=" INGENIERÍA INDUSTRIAL"/>
    <x v="0"/>
    <s v="14-46-101063438 con fecha de expedicicon 17/01/2022 con fecha de aprobación 17/01/2022 de SEGUROS DEL ESTADO y 14-46-101063438 con fecha de expedicicon 08/06/2022 con fecha de aprobación 10/06/2022 de SEGUROS DEL ESTADO"/>
    <n v="39216"/>
    <s v="27.9 Meses"/>
    <x v="0"/>
    <s v="1961-12-04 00:00:00.0"/>
    <s v="1._x0009_Llevar el control sobre la ejecución presupuestal de los proyectos de inversión, metas e iniciativas para mantener actualizado el avance de estos frente al Plan Anual de Adquisiciones y, proponer las modificaciones presupuestales si a ello hubiere lugar._x000a_2._x0009_Mantener actualizados los saldos de Obligaciones por Pagar, de los Proyectos de Inversión apoyando el proceso de liberación de saldos y liquidaciones a fin de depurar los saldos e incrementar la ejecución de los compromisos._x000a_3._x0009_Apoyar en la formulación de los Estudios Previos de los Proyectos de Inversión, verificando la pertinencia del envío de estos a Asistencia Técnica del Nivel Central._x000a_4._x0009_Apoyar en el control y seguimiento del Cuadro de Control de Ejecución Presupuestal de los Proyectos de Inversión, a fin de brindar la información actualizada y que sea coherente con el Plan Anual de Adquisiciones._x000a_5._x0009_Brindar apoyo y acompañamiento continuo al Área de Gestión de Desarrollo Local de Sumapaz, en el análisis elaboración, aval, respuesta y seguimiento de la información o documentación solicitada por los entes de control, entidades públicas y/o privadas y/o comunidad de conformidad con la normatividad existente para la materia y dentro de los plazos y términos establecidos por los mismos. _x000a_6._x0009_Asistir a las reuniones que sea convocado y a las capacitaciones que designe el Alcalde Local._x000a_7._x0009_Realizar el apoyo a la supervisión de los contratos que se le asignen, dando cumplimiento a la Ley 1474 de 2011 y demás normatividad existente vigente aplicable._x000a_8._x0009_Las demás actividades que demande la administración local que corresponda a la naturaleza del contrato y que sean necesarias para la consecución del objeto contractual."/>
    <x v="0"/>
    <s v=""/>
    <s v="GEMA "/>
    <s v="ORTEGA  TRUJILLO"/>
    <n v="0"/>
    <s v=" 1) CUMPLIMIENTO _x000d_2) CALIDAD DEL SERVICIO _x000d_3) CALIDAD DEL SERVICIO _x000d_4) CUMPLIMIENTO _x000d_"/>
    <s v=" 1) 17/01/2022_ _x000d_2) 17/01/2022_ _x000d_3) 10/06/2022_ _x000d_4) 10/06/2022_ _x000d_"/>
    <s v=" 1) 21/06/2023_ _x000d_2) 21/06/2023_ _x000d_3) 11/07/2023_ _x000d_4) 11/07/2023_ _x000d_"/>
    <x v="0"/>
    <x v="0"/>
    <x v="0"/>
    <x v="0"/>
    <n v="95700000"/>
    <n v="0"/>
    <x v="0"/>
    <x v="2"/>
    <x v="1"/>
    <n v="6"/>
    <x v="0"/>
    <x v="2"/>
  </r>
  <r>
    <n v="41954"/>
    <n v="66920"/>
    <x v="1"/>
    <n v="28"/>
    <x v="0"/>
    <x v="0"/>
    <s v="El contrato que se pretende celebrar tendrá por objeto: ¿Prestar los servicios técnicos para que apoye las actividades administrativas y operativas del parque automotor en la Alcaldía Local de Sumapaz¿."/>
    <d v="2022-01-17T00:00:00"/>
    <d v="2022-01-18T00:00:00"/>
    <d v="2022-12-17T00:00:00"/>
    <s v="GLORIA ISABEL AGUILERA ACOSTA"/>
    <n v="52558577"/>
    <n v="44000000"/>
    <n v="0"/>
    <n v="44000000"/>
    <n v="4000000"/>
    <s v="11 mes(es)"/>
    <x v="2"/>
    <s v="3.3.1.16.05.57.1696"/>
    <x v="0"/>
    <x v="0"/>
    <x v="0"/>
    <x v="1"/>
    <x v="0"/>
    <x v="0"/>
    <x v="0"/>
    <x v="0"/>
    <x v="0"/>
    <x v="0"/>
    <s v="CARRERA 11 # 7 - 11 LA CALERA"/>
    <s v=""/>
    <n v="1696"/>
    <s v="GESTIÓN PÚBLICA LOCAL"/>
    <s v="  Cdp 1 35 Fecha 11/01/2022 Valor 44,000,000;"/>
    <s v="  Rp 1 27 Fecha 18/01/2022 Valor 44,000,000;"/>
    <x v="1"/>
    <s v=" "/>
    <x v="0"/>
    <x v="0"/>
    <x v="0"/>
    <x v="3"/>
    <s v=" TECNICO PROFESIONAL EN CONTABILIDAD SISTEMATIZADA"/>
    <x v="0"/>
    <s v="15-46-101024082 con fecha de expedicicon 17/01/2022 con fecha de aprobación 17/01/2022 de SEGUROS DEL ESTADO"/>
    <n v="39195"/>
    <s v="38 Meses"/>
    <x v="0"/>
    <s v="1973-02-02 00:00:00.0"/>
    <s v="1._x0009_Apoyar en la  programación, control y seguimiento del uso diario  del parque automotor de propiedad y/o tenencia del FDRS.._x000a_2._x0009_Llevar estadísticas contables del uso de los recursos empleados para el funcionamiento del parque automotor perteneciente al FDRS solicitados por el apoyo a la supervisión._x000a_3._x0009_Manejar el sistema de correspondencia institucional (ORFEO), así como el correo electrónico y demás aplicativos que sean del resorte del despacho._x000a_4._x0009_Apoyar en la elaboración de informes o proyección de respuestas y demás documentos que le sean indicados por el apoyo a la supervisión._x000a_5._x0009_Apoyar la realización de reuniones, comités de contratación, capacitaciones, comités de seguimiento entre otros que deba adelantar el área y elaboración de actas y demás documentos que se requieran._x000a_6._x0009_Apoyar a los profesionales en la verificación de los informes para la programación de PAC de los contratos que le sean designados, dando cumplimiento al Manual de Procesos y Procedimientos para tal fin. _x000a_7._x0009_Las demás que demande la administración local que correspondan a la naturaleza del contrato y quesean necesarias para la consecución del fin del objeto contractual."/>
    <x v="0"/>
    <s v=""/>
    <s v="GLORIA ISABEL"/>
    <s v="AGUILERA  ACOSTA"/>
    <n v="0"/>
    <s v=" 1) CUMPLIMIENTO _x000d_2) CALIDAD DEL SERVICIO _x000d_"/>
    <s v=" 1) 17/01/2022_ _x000d_2) 17/01/2022_ _x000d_"/>
    <s v=" 1) 30/06/2023_ _x000d_2) 30/06/2023_ _x000d_"/>
    <x v="0"/>
    <x v="0"/>
    <x v="0"/>
    <x v="0"/>
    <n v="44000000"/>
    <n v="0"/>
    <x v="0"/>
    <x v="2"/>
    <x v="1"/>
    <n v="17"/>
    <x v="1"/>
    <x v="0"/>
  </r>
  <r>
    <n v="42143"/>
    <n v="67534"/>
    <x v="1"/>
    <n v="29"/>
    <x v="0"/>
    <x v="0"/>
    <s v="El contrato que se pretende celebrar tendrá por objeto ¿Prestar los servicios profesionales especializados para apoyar la gestión administrativa, logística y financiera del Área de Gestión del Desarrollo Local de la Alcaldía Local de Sumapaz¿."/>
    <d v="2022-01-18T00:00:00"/>
    <d v="2022-01-18T00:00:00"/>
    <d v="2022-12-17T00:00:00"/>
    <s v="JAIME ANTONIO MAHECHA QUINTERO"/>
    <n v="79625519"/>
    <n v="88000000"/>
    <n v="0"/>
    <n v="88000000"/>
    <n v="8000000"/>
    <s v="11 mes(es)"/>
    <x v="2"/>
    <s v="3.3.1.16.05.57.1696"/>
    <x v="0"/>
    <x v="0"/>
    <x v="0"/>
    <x v="1"/>
    <x v="0"/>
    <x v="0"/>
    <x v="0"/>
    <x v="0"/>
    <x v="0"/>
    <x v="0"/>
    <s v="CRA. 25 No. 47 A - 16 BLQ. 11 APTO. 225"/>
    <n v="2794330"/>
    <n v="1696"/>
    <s v="GESTIÓN PÚBLICA LOCAL"/>
    <s v="  Cdp 1 22 Fecha 11/01/2022 Valor 88,000,000;"/>
    <s v="  Rp 1 30 Fecha 18/01/2022 Valor 88,000,000;"/>
    <x v="1"/>
    <s v=" "/>
    <x v="0"/>
    <x v="1"/>
    <x v="0"/>
    <x v="1"/>
    <s v=" ADMINISTRACIÓN POLICIAL"/>
    <x v="0"/>
    <s v="14-44101063636 con fecha de expedicicon 18/01/2022 con fecha de aprobación 18/01/2022 de SEGUROS DEL ESTADO"/>
    <n v="39381"/>
    <s v="21 Meses"/>
    <x v="0"/>
    <s v=""/>
    <s v="1._x0009_Apoyar las etapas de formulación y elaboración de estudios previos de los proyectos de inversión y de los Rubros de Gastos de Funcionamiento que le sean designados relacionados con el Parque Automotor, Inventarios, Sistemas, entre otros._x000a_2._x0009_Apoyar la programación de actividades correspondientes a la organización, ejecución y apoyo a la supervisión de los contratos de Vigilancia y Seguridad, Servicio de Aseo y Cafetería, Papelería, Transporte y Combustible que celebre el Fondo de Desarrollo Local de Sumapaz._x000a_3._x0009_Apoyar las acciones de mejora continua en los servicios que se prestan por el Área de Gestión del Desarrollo Local, así como preparar y presentar al despacho propuestas enfocadas al mejoramiento de los mismos._x000a_4._x0009_Asistir y representar a la Administración Local en los espacios de participación del Sector, en las reuniones, comités y capacitaciones, entre otros y, hacer parte de los comités que le sean designados._x000a_5._x0009_Apoyar la verificación técnica, administrativa y financiera de contratos de vigencias anteriores que se le asignen y que se encuentren en proceso de terminación para su respectiva liquidación, así como, realizar el respectivo seguimiento a la ejecución de los contratos designados como Apoyo a la Supervisión en la vigencia._x000a_6._x0009_Apoyar al Área de Gestión de Desarrollo Local en la planeación y ejecución del programa para el mantenimiento preventivo y correctivo del parque automotor, equipos y maquinaria de propiedad o tenencia del Fondo de Desarrollo Local de Sumapaz._x000a_7._x0009_Apoyar en el seguimiento de la adecuada prestación de los servicios públicos y en el control de pago de los mismos._x000a_8.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9._x0009_Las demás actividades que demande la administración local que corresponda a la naturaleza del contrato y que sean necesarias para la consecución del objeto contractual."/>
    <x v="0"/>
    <s v=""/>
    <s v="JAIME ANTONIO"/>
    <s v="MAHECHA  QUINTERO"/>
    <n v="0"/>
    <s v=" 1) CUMPLIMIENTO _x000d_2) CALIDAD DEL SERVICIO _x000d_"/>
    <s v=" 1) 18/01/2022_ _x000d_2) 18/01/2022_ _x000d_"/>
    <s v=" 1) 04/07/2023_ _x000d_2) 04/07/2023_ _x000d_"/>
    <x v="0"/>
    <x v="0"/>
    <x v="0"/>
    <x v="0"/>
    <n v="88000000"/>
    <n v="0"/>
    <x v="0"/>
    <x v="2"/>
    <x v="1"/>
    <n v="17"/>
    <x v="1"/>
    <x v="0"/>
  </r>
  <r>
    <n v="42548"/>
    <n v="67235"/>
    <x v="1"/>
    <n v="30"/>
    <x v="0"/>
    <x v="0"/>
    <s v="El contrato que se pretende celebrar tendrá por objeto: ¿Prestar sus servicios profesionales al área de Gestión de Desarrollo Local para realizar la formulación, ejecución y seguimiento del proyecto de inversión &quot; Conectividad y redes de comunicación&quot;."/>
    <d v="2022-01-20T00:00:00"/>
    <d v="2022-01-21T00:00:00"/>
    <d v="2022-12-20T00:00:00"/>
    <s v="JESUS  EDIMER RONCANCIO RONCANCIO"/>
    <n v="79889352"/>
    <n v="66000000"/>
    <n v="0"/>
    <n v="66000000"/>
    <n v="6000000"/>
    <s v="11 mes(es)"/>
    <x v="2"/>
    <s v="3.3.1.16.05.54.1692"/>
    <x v="0"/>
    <x v="0"/>
    <x v="0"/>
    <x v="1"/>
    <x v="0"/>
    <x v="0"/>
    <x v="0"/>
    <x v="0"/>
    <x v="0"/>
    <x v="0"/>
    <s v="CALLE 151 C # 107 - 10 INT 2 APTO 701"/>
    <s v=""/>
    <n v="1692"/>
    <s v="CONECTIVIDAD Y REDES DE COMUNICACIÓN"/>
    <s v="  Cdp 1 21 Fecha 11/01/2022 Valor 66,000,000;"/>
    <s v="  Rp 1 55 Fecha 21/01/2022 Valor 66,000,000;"/>
    <x v="1"/>
    <s v=" "/>
    <x v="0"/>
    <x v="1"/>
    <x v="0"/>
    <x v="1"/>
    <s v=" INGENIERÍA DE SISTEMAS"/>
    <x v="0"/>
    <s v="3346101039117 con fecha de expedicicon 20/01/2022 con fecha de aprobación 20/01/2022 de SEGUROS DEL ESTADO"/>
    <n v="39784"/>
    <s v="45.5 Meses"/>
    <x v="0"/>
    <s v="1978-12-18 00:00:00.0"/>
    <s v="1._x0009_Apoyar en la realización en las etapas de formulación y elaboración de estudios previos de los proyectos de inversión que le sean designados para operativizar los portales interactivos: Actualizar los Documentos Técnicos de Soporte y las Fichas EBI, definir Especificaciones técnicas, realizar estudios de mercado, elaborar análisis del sector, definir criterios de verificación y calificación y condiciones del contrato, entre otros._x000a_2._x0009_Apoyar en la realización en las etapas de formulación y elaboración de estudios previos de los proyectos de inversión que le sean designados para operativizar los portales interactivos: Actualizar los Documentos Técnicos de Soporte y las Fichas EBI, definir Especificaciones técnicas, realizar estudios de mercado, elaborar análisis del sector, definir criterios de verificación y calificación y condiciones del contrato, entre otros. _x000a_3._x0009_Apoyar los procesos contractuales de los estudios previos elaborados para operativizar los portales interactivos, (Responder las observaciones en cada etapa, proyectar adendas, verificar y calificar propuestas)._x000a_4._x0009_Apoyar en el seguimiento a la ejecución de los contratos (Apoyo a la Supervisión, revisión de informes, modificaciones contractuales, programación de PAC ), que le sean designados para operativizar los portales interactivos._x000a_5._x0009_Brindar apoyo a los servicios y necesidades informáticas del Fondo de Desarrollo Local y dar conceptos técnicos sobre el estado de los equipos y los aplicativos, según las solicitudes que le sean asignadas._x000a_6._x0009_Asistir, a las reuniones, comités y capacitaciones, entre otros, representar a la Administración en los espacios del sector y hacer parte de los comités que le sean designados._x000a_7._x0009_Apoyar la verificación técnica, administrativa y financiera de contratos de vigencias anteriores que se le asignen y que se encuentren en proceso de terminación para su respectiva liquidación._x000a_8.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9._x0009_Las demás que demande la administración local que corresponda a la naturaleza del contrato y que sean necesarias para la consecución del fin del objeto contractual."/>
    <x v="0"/>
    <s v=""/>
    <s v="JESUS  EDIMER"/>
    <s v="RONCANCIO  RONCANCIO"/>
    <n v="0"/>
    <s v=" 1) CALIDAD DEL SERVICIO _x000d_2) CUMPLIMIENTO _x000d_"/>
    <s v=" 1) 20/01/2022_ _x000d_2) 20/01/2022_ _x000d_"/>
    <s v=" 1) 10/07/2023_ _x000d_2) 10/07/2023_ _x000d_"/>
    <x v="0"/>
    <x v="0"/>
    <x v="0"/>
    <x v="0"/>
    <n v="66000000"/>
    <n v="0"/>
    <x v="0"/>
    <x v="2"/>
    <x v="1"/>
    <n v="20"/>
    <x v="1"/>
    <x v="0"/>
  </r>
  <r>
    <n v="42038"/>
    <n v="66634"/>
    <x v="1"/>
    <n v="31"/>
    <x v="0"/>
    <x v="0"/>
    <s v="El contrato que se pretende celebrar tendrá por objeto: ¿Prestar los servicios profesionales para apoyar la planeación, ejecución y seguimiento de los proyectos de inversión en temas de Educación que ejecute el Fondo de Desarrollo Rural de Sumapaz¿."/>
    <d v="2022-01-18T00:00:00"/>
    <d v="2022-01-18T00:00:00"/>
    <d v="2022-12-17T00:00:00"/>
    <s v="JULIAN ANDRES CARVAJAL  ZAMORA"/>
    <n v="9770381"/>
    <n v="77000000"/>
    <n v="0"/>
    <n v="77000000"/>
    <n v="7000000"/>
    <s v="11 mes(es)"/>
    <x v="2"/>
    <s v="3.3.1.16.01.17.1587"/>
    <x v="0"/>
    <x v="0"/>
    <x v="0"/>
    <x v="1"/>
    <x v="0"/>
    <x v="0"/>
    <x v="0"/>
    <x v="0"/>
    <x v="0"/>
    <x v="0"/>
    <s v="CARRERA 24 # 45 A - 45 SUR T-2 APTO 602"/>
    <s v=""/>
    <n v="1587"/>
    <s v="ACCESO Y SOSTENIMIENTO EN LA EDUCACIÓN SUPERIOR"/>
    <s v="  Cdp 1 44 Fecha 12/01/2022 Valor 77,000,000;"/>
    <s v="  Rp 1 31 Fecha 18/01/2022 Valor 77,000,000;"/>
    <x v="1"/>
    <s v=" "/>
    <x v="0"/>
    <x v="1"/>
    <x v="0"/>
    <x v="1"/>
    <s v=" ADMINISTRACION PUBLICA TERRITORIAL"/>
    <x v="0"/>
    <s v="390 47 994000067852 con fecha de expedicicon 18/01/2022 con fecha de aprobación 18/01/2022 de ASEGURADORA SOLIDARIA DE COLOMBIA"/>
    <n v="39276"/>
    <s v="39.9 Meses"/>
    <x v="0"/>
    <s v="1984-10-05 00:00:00.0"/>
    <s v="1._x0009_Realizar las etapas de formulación y elaboración de estudios previos de los proyectos de inversión que le sean designados del Sector de educación: Actualizar los Documentos Técnicos de Soporte y las Fichas EBI, definir Especificaciones técnicas, realizar estudios de mercado, elaborar análisis del sector, definir criterios de verificación y calificación y condiciones del contrato, entre otros._x000a_2._x0009_Elaborar las fichas técnicas sobre los Estudios Previos de los proyectos designados y presentarlas ante el Comité de Contratación, para sus observaciones y recomendaciones.  Así mismo, atender y/o acatar las recomendaciones y sugerencias pertinentes._x000d__x000a__x000a_3._x0009_Apoyar los procesos contractuales de los estudios previos elaborados del Sector de Educación, (Responder las observaciones en cada etapa, proyectar adendas, verificar y calificar propuestas)._x000a_4._x0009_Realizar el seguimiento a la ejecución de los contratos (Apoyo a la supervisión, revisión de informes, modificaciones contractuales, programación de PAC), que le sean designados del Sector de Educación._x000a_5._x0009_Asistir, a las reuniones, comités y capacitaciones, entre otros, representar a la Administración en los espacios del sector y hacer parte de los comités que le sean designado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JULIAN ANDRES"/>
    <s v="CARVAJAL   ZAMORA"/>
    <n v="3115983550"/>
    <s v=" 1) CALIDAD DEL SERVICIO _x000d_2) CUMPLIMIENTO _x000d_"/>
    <s v=" 1) 18/01/2022_ _x000d_2) 18/01/2022_ _x000d_"/>
    <s v=" 1) 30/06/2023_ _x000d_2) 30/06/2023_ _x000d_"/>
    <x v="0"/>
    <x v="0"/>
    <x v="0"/>
    <x v="0"/>
    <n v="77000000"/>
    <n v="0"/>
    <x v="0"/>
    <x v="2"/>
    <x v="1"/>
    <n v="17"/>
    <x v="1"/>
    <x v="0"/>
  </r>
  <r>
    <n v="42097"/>
    <n v="66706"/>
    <x v="1"/>
    <n v="32"/>
    <x v="0"/>
    <x v="0"/>
    <s v="El contrato que se pretende celebrar tendrá por objeto: ¿Prestar los servicios profesionales para apoyar la planeación, ejecución y seguimiento del proyecto de inversión relacionado con los procesos de construcción de memoria, verdad, reparación integral a víctimas, paz y reconciliación, del Fondo de Desarrollo Local de Sumapaz&quot;"/>
    <d v="2022-01-18T00:00:00"/>
    <d v="2022-01-19T00:00:00"/>
    <d v="2022-12-18T00:00:00"/>
    <s v="JOSE REINERIO GALEANO LEMUS"/>
    <n v="80727859"/>
    <n v="74800000"/>
    <n v="0"/>
    <n v="74800000"/>
    <n v="6800000"/>
    <s v="11 mes(es)"/>
    <x v="2"/>
    <s v="3.3.1.16.03.39.1672"/>
    <x v="0"/>
    <x v="0"/>
    <x v="0"/>
    <x v="1"/>
    <x v="0"/>
    <x v="0"/>
    <x v="0"/>
    <x v="0"/>
    <x v="0"/>
    <x v="0"/>
    <s v="TRANSVERSAL 2 B # 25 B - 41 SUR"/>
    <n v="2727011"/>
    <n v="1672"/>
    <s v="PROCESOS DE CONSTRUCCIÓN DE MEMORIA, VERDAD, REPARACIÓN INTEGRAL A VÍCTIMAS, PAZ Y RECONCILIACIÓN"/>
    <s v="  Cdp 1 55 Fecha 12/01/2022 Valor 74,800,000;"/>
    <s v="  Rp 1 36 Fecha 19/01/2022 Valor 74,800,000;"/>
    <x v="1"/>
    <s v=" "/>
    <x v="0"/>
    <x v="1"/>
    <x v="0"/>
    <x v="1"/>
    <s v=" DERECHO"/>
    <x v="0"/>
    <s v="33-46-101038634 con fecha de expedicicon 18/01/2022 con fecha de aprobación 18/01/2022 de SEGUROS DEL ESTADO"/>
    <n v="39335"/>
    <s v="47.4 Meses"/>
    <x v="0"/>
    <s v="1982-08-27 00:00:00.0"/>
    <s v="1._x0009_Realizar las etapas de formulación y elaboración de estudios previos de los proyectos de inversión en materia de memoria, paz y reconciliación: Actualizar los Documentos Técnicos de Soporte y las Fichas EBI, definir Especificaciones técnicas, realizar estudios de mercado, elaborar análisis del sector, definir criterios de verificación y calificación y condiciones del contrato, entre otros._x000a_2._x0009_Elaborar las fichas técnicas sobre los Estudios Previos de los proyectos designados y presentarlas ante el Comité de Contratación, para sus observaciones y recomendaciones.  Así mismo, atender y/o acatar las recomendaciones y sugerencias pertinentes._x000d__x000a__x000a_3._x0009_Apoyar los procesos contractuales de los estudios previos de los proyectos de inversión en materia de paz, memoria y reconciliación que le sean designados, (Responder las observaciones en cada etapa, proyectar adendas, verificar y calificar propuestas)._x000a_4._x0009_Realizar el seguimiento a la ejecución de los contratos (Apoyo a la supervisión, análisis de informes, modificaciones contractuales, programación de PAC), que le sean designados._x000a_5._x0009_Asistir a los espacios de participación: Discusión y formulación del Programa de Desarrollo con Enfoque territorial PDET, discusión y formulación del proceso de delimitación participativa del Páramo Cruz-Verde Sumapaz, la zona de Reserva Campesina y Comité Local de Derechos Humanos, la Estrategia de Planeación Participativa Rural del Distrito, a las reuniones, comités y capacitaciones, entre otros, y hacer parte de los comités que le sean designados. _x000a_6._x0009_Articular, concertar y/o fomentar acciones o actividades con entidades locales, distritales, nacionales y organizaciones sociales la promoción y fortalecimiento del proceso de enfoque de desarrollo territorial de la localidad de Sumapaz._x000a_7.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REYGALEANO@HOTMAIL.COM"/>
    <s v="JOSE REINERIO"/>
    <s v="GALEANO  LEMUS"/>
    <n v="3142694821"/>
    <s v=" 1) CALIDAD DEL SERVICIO _x000d_2) CUMPLIMIENTO _x000d_"/>
    <s v=" 1) 18/01/2022_ _x000d_2) 18/01/2022_ _x000d_"/>
    <s v=" 1) 01/07/2023_ _x000d_2) 01/07/2023_ _x000d_"/>
    <x v="0"/>
    <x v="0"/>
    <x v="0"/>
    <x v="0"/>
    <n v="74800000"/>
    <n v="0"/>
    <x v="0"/>
    <x v="2"/>
    <x v="1"/>
    <n v="18"/>
    <x v="1"/>
    <x v="0"/>
  </r>
  <r>
    <n v="42096"/>
    <n v="68576"/>
    <x v="1"/>
    <n v="33"/>
    <x v="0"/>
    <x v="0"/>
    <s v="El contrato que se pretende celebrar tendrá por objeto: ¿Prestar los servicios profesionales para apoyar jurídicamente las respuestas a las solicitudes radicadas por entes de control, Concejo de Bogotá y temas relacionados con planes de mejoramiento¿."/>
    <d v="2022-01-18T00:00:00"/>
    <d v="2022-01-19T00:00:00"/>
    <d v="2022-12-18T00:00:00"/>
    <s v="NINI JOHANNA  GUTIERREZ TORRES"/>
    <n v="52516975"/>
    <n v="66000000"/>
    <n v="0"/>
    <n v="66000000"/>
    <n v="6000000"/>
    <s v="11 mes(es)"/>
    <x v="2"/>
    <s v="3.3.1.16.05.57.1696"/>
    <x v="0"/>
    <x v="0"/>
    <x v="0"/>
    <x v="1"/>
    <x v="0"/>
    <x v="0"/>
    <x v="0"/>
    <x v="0"/>
    <x v="0"/>
    <x v="0"/>
    <s v="CARRERA 96 F # 23 A - 60 BLOQUE 9 APTO 302 HAYUELOS"/>
    <s v=""/>
    <n v="1696"/>
    <s v="GESTIÓN PÚBLICA LOCAL"/>
    <s v="  Cdp 1 66 Fecha 12/01/2022 Valor 66,000,000;"/>
    <s v="  Rp 1 33 Fecha 19/01/2022 Valor 66,000,000;"/>
    <x v="1"/>
    <s v=" "/>
    <x v="0"/>
    <x v="1"/>
    <x v="0"/>
    <x v="1"/>
    <s v=" DERECHO"/>
    <x v="0"/>
    <s v="33-46-101038619 con fecha de expedicicon 18/01/2022 con fecha de aprobación 18/01/2022 de SEGUROS DEL ESTADO"/>
    <n v="39334"/>
    <s v="31 Meses"/>
    <x v="0"/>
    <s v="1981-01-10 00:00:00.0"/>
    <s v="1._x0009_Apoyar en la proyección y elaboración de documentos e informes solicitados por los entes de control, entidades públicas y/o privadas, de conformidad con la normatividad existente para la materia y dentro de los plazos y términos establecidos por la misma._x000a_2._x0009_Apoyar el seguimiento y control de los requerimientos realizados por los entes control verificando que se cumplan los tramites, en los tiempos establecido por ley._x000a_3._x0009_Apoyar la elaboración y verificación de todas las respuestas realizadas a los entes de control, validando la información, anexos y fuentes de información._x000a_4._x0009_Brindar asesoría  a las visitas administrativas de los Entes de Control, realizando las coordinaciones que sean necesarias para suministras las respuestas en el marco del objeto para las cuales fueron convocadas._x000a_5._x0009_Emitir los conceptos y respuestas sobre las solicitudes y peticiones que le sean asignados y/o requeridos._x000a_6._x0009_Presentar informe mensual de las actividades realizadas en cumplimiento de las obligaciones pactadas._x000a_7._x0009_Las demás que demande la administración local que corresponda a la naturaleza del contrato y que sean necesarias para la consecución del fin del objeto contractual."/>
    <x v="0"/>
    <s v=""/>
    <s v="NINI JOHANNA "/>
    <s v="GUTIERREZ  TORRES"/>
    <n v="0"/>
    <s v=" 1) CALIDAD DEL SERVICIO _x000d_2) CUMPLIMIENTO _x000d_"/>
    <s v=" 1) 18/01/2022_ _x000d_2) 01/07/2023_ _x000d_"/>
    <s v=" 1) 01/07/2023_ _x000d_2) 01/07/2023_ _x000d_"/>
    <x v="0"/>
    <x v="0"/>
    <x v="0"/>
    <x v="0"/>
    <n v="66000000"/>
    <n v="0"/>
    <x v="0"/>
    <x v="2"/>
    <x v="1"/>
    <n v="18"/>
    <x v="1"/>
    <x v="0"/>
  </r>
  <r>
    <n v="42395"/>
    <n v="68458"/>
    <x v="1"/>
    <n v="34"/>
    <x v="0"/>
    <x v="0"/>
    <s v="El contrato que se pretende celebrar tendrá por objeto: ¿Prestar los servicios como Auxiliar Administrativa en la Corregiduría de San Juan.¿"/>
    <d v="2022-01-20T00:00:00"/>
    <d v="2022-01-21T00:00:00"/>
    <d v="2022-12-20T00:00:00"/>
    <s v="DEICY AMPARO MORALES TORRES"/>
    <n v="1016031740"/>
    <n v="29700000"/>
    <n v="0"/>
    <n v="29700000"/>
    <n v="2700000"/>
    <s v="11 mes(es)"/>
    <x v="2"/>
    <s v="3.3.1.16.05.57.1696"/>
    <x v="0"/>
    <x v="0"/>
    <x v="0"/>
    <x v="1"/>
    <x v="0"/>
    <x v="0"/>
    <x v="0"/>
    <x v="0"/>
    <x v="0"/>
    <x v="0"/>
    <s v="CALLE 93 A # 8 - 59 SUR BOGOTÁ"/>
    <s v=""/>
    <n v="1696"/>
    <s v="GESTIÓN PÚBLICA LOCAL"/>
    <s v="  Cdp 1 96 Fecha 18/01/2022 Valor 29,700,000;"/>
    <s v="  Rp 1 39 Fecha 20/01/2022 Valor 29,700,000;"/>
    <x v="1"/>
    <s v=" "/>
    <x v="0"/>
    <x v="0"/>
    <x v="0"/>
    <x v="0"/>
    <s v="  "/>
    <x v="0"/>
    <s v="17-44-101195289 con fecha de expedicicon 20/01/2022 con fecha de aprobación 21/01/2022 de SEGUROS DEL ESTADO"/>
    <n v="39631"/>
    <s v="38.5 Meses"/>
    <x v="0"/>
    <s v="1991-01-06 00:00:00.0"/>
    <s v="1._x0009_Apoyar al Corregidor (a) en la realización de las diferentes diligencias de orden institucional que se adelantan en cumplimiento de las funciones asignadas a la Corregiduría de San Juan._x000a_2._x0009_Apoyar al Corregidor(a) en la elaboración de los diferentes documentos que se generan y reciban, así como en el manejo de los sistemas o aplicativos establecidos para el control de las actividades de la Corregiduría de San Juan._x000a_3._x0009_Apoyar al corregidor (a) de San Juan en la atención a la ciudadanía que requiera información._x000a_4._x0009_Adelantar el desarrollo de actividades en la Corregiduría de San Juan y apoyar las acciones para el adecuado funcionamiento y operación de las corregidurías y/o sedes de la Alcaldía local de Sumapaz._x000a_5._x0009_Llevar el archivo de la documentación que llegue a la dependencia, acorde con la normatividad vigente y la política de Gestión de Calidad establecida por el nivel central.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x v="0"/>
    <s v=""/>
    <s v="DEICY AMPARO"/>
    <s v="MORALES  TORRES"/>
    <n v="3142922344"/>
    <s v=" 1) CALIDAD DEL SERVICIO _x000d_2) CUMPLIMIENTO _x000d_"/>
    <s v=" 1) 20/01/2022_ _x000d_2) 20/01/2022_ _x000d_"/>
    <s v=" 1) 30/06/2023_ _x000d_2) 30/06/2023_ _x000d_"/>
    <x v="0"/>
    <x v="0"/>
    <x v="0"/>
    <x v="0"/>
    <n v="29700000"/>
    <n v="0"/>
    <x v="0"/>
    <x v="2"/>
    <x v="1"/>
    <n v="20"/>
    <x v="1"/>
    <x v="0"/>
  </r>
  <r>
    <n v="43009"/>
    <n v="67242"/>
    <x v="1"/>
    <n v="35"/>
    <x v="0"/>
    <x v="0"/>
    <s v="El contrato que se pretende celebrar tendrá por objeto: ¿Prestar los servicios como Auxiliar Administrativo al servicio de la Junta Administradora Local de Sumapaz¿."/>
    <d v="2022-01-18T00:00:00"/>
    <d v="2022-01-21T00:00:00"/>
    <d v="2022-12-20T00:00:00"/>
    <s v="EDISON FERNEY MARTINEZ MOLINA"/>
    <n v="1023019730"/>
    <n v="29700000"/>
    <n v="0"/>
    <n v="29700000"/>
    <n v="2700000"/>
    <s v="11 mes(es)"/>
    <x v="2"/>
    <s v="3.3.1.16.05.57.1696"/>
    <x v="0"/>
    <x v="0"/>
    <x v="0"/>
    <x v="1"/>
    <x v="0"/>
    <x v="0"/>
    <x v="0"/>
    <x v="0"/>
    <x v="0"/>
    <x v="0"/>
    <s v="KM 6 VEREDA LAS AURAS CTO NAZARETH"/>
    <s v=""/>
    <n v="1696"/>
    <s v="GESTIÓN PÚBLICA LOCAL"/>
    <s v="  Cdp 1 81 Fecha 13/01/2022 Valor 29,700,000;"/>
    <s v="  Rp 1 58 Fecha 21/01/2022 Valor 29,700,000;"/>
    <x v="1"/>
    <s v=" "/>
    <x v="0"/>
    <x v="0"/>
    <x v="0"/>
    <x v="0"/>
    <s v="  "/>
    <x v="0"/>
    <s v="17-44-101195156 con fecha de expedicicon 19/01/2022 con fecha de aprobación 21/01/2022 de SEGUROS DEL ESTADO"/>
    <n v="40245"/>
    <s v="26.6 Meses"/>
    <x v="0"/>
    <s v="1997-03-09 00:00:00.0"/>
    <s v="1._x0009_Llevar el respectivo archivo de toda la documentación de la junta administradora local rural de Sumapaz, acorde con la normatividad vigente._x000a_2._x0009_Dar cuenta al presidente de todos los documentos que lleguen a la secretaria para que la presidencia ordene su trámite._x000a_3._x0009_Redactar las cartas y notas oficiales, informar sobre los asuntos de su competencia y las actuaciones de los ediles en las sesiones de comisiones, según aparezca registrado en los documentos de la corporación._x000a_4._x0009_Asistir a las sesiones de plenaria y de comisiones donde se estime conveniente la mesa directiva._x000a_5._x0009_Apoyar el levantamiento de las actas sucintas de las comisiones.._x000a_6._x0009_Dar trámite a las solicitudes, peticiones y requerimientos de las autoridades competentes y los ciudadanos en general que lleguen a la junta administradora local rural de Sumapaz, sobre los asuntos de su competencia, para lo cual llevará los libros de correspondencia recibida y enviada._x000a_7._x0009_Cumplir con las políticas adoptadas por la mesa directiva en relación con el sistema de información, la organización documental y la elaboración de las actas transcritas de las sesiones de la comisión._x000a_8._x0009_Por solicitud del presidente, remitir al despacho del alcalde(Sa) local para sanción, los proyectos de acuerdo aprobados en segundo debate, de conformidad con lo señalado en el presente reglamento._x000a_9._x0009_Las demás que se le asignen y que surjan de la naturaleza del Contrato."/>
    <x v="0"/>
    <s v=""/>
    <s v="EDISON FERNEY"/>
    <s v="MARTINEZ  MOLINA"/>
    <n v="0"/>
    <s v=" 1) CUMPLIMIENTO _x000d_2) CALIDAD DEL SERVICIO _x000d_"/>
    <s v=" 1) 19/01/2022_ _x000d_2) 19/01/2022_ _x000d_"/>
    <s v=" 1) 30/06/2023_ _x000d_2) 30/06/2023_ _x000d_"/>
    <x v="0"/>
    <x v="0"/>
    <x v="0"/>
    <x v="0"/>
    <n v="29700000"/>
    <n v="0"/>
    <x v="0"/>
    <x v="2"/>
    <x v="1"/>
    <n v="20"/>
    <x v="1"/>
    <x v="0"/>
  </r>
  <r>
    <n v="43010"/>
    <n v="67052"/>
    <x v="1"/>
    <n v="36"/>
    <x v="0"/>
    <x v="0"/>
    <s v="El contrato que se pretende celebrar tendrá por objeto: ¿Prestar los servicios profesionales al Área de Gestión de Desarrollo Local, para orientar a los beneficiarios del mejoramiento habitacional y saneamiento predial en los proyectos relacionados con mejoramiento de viviendas¿."/>
    <d v="2022-01-18T00:00:00"/>
    <d v="2022-01-21T00:00:00"/>
    <d v="2022-12-20T00:00:00"/>
    <s v="DANIELLA  ZABALA AVELLA"/>
    <n v="1018477511"/>
    <n v="50600000"/>
    <n v="0"/>
    <n v="50600000"/>
    <n v="4600000"/>
    <s v="11 mes(es)"/>
    <x v="2"/>
    <s v="3.3.1.16.01.19.1589"/>
    <x v="0"/>
    <x v="0"/>
    <x v="0"/>
    <x v="1"/>
    <x v="0"/>
    <x v="0"/>
    <x v="0"/>
    <x v="0"/>
    <x v="0"/>
    <x v="0"/>
    <s v="CALLE 49 SUR # 88 C - 50"/>
    <s v=""/>
    <n v="1589"/>
    <s v="VIVIENDA Y ENTORNOS DIGNOS EN EL TERRITORIO RURAL"/>
    <s v="  Cdp 1 92 Fecha 17/01/2022 Valor 50,600,000;"/>
    <s v="  Rp 1 56 Fecha 21/01/2022 Valor 50,600,000;"/>
    <x v="1"/>
    <s v=" "/>
    <x v="0"/>
    <x v="1"/>
    <x v="0"/>
    <x v="1"/>
    <s v="  "/>
    <x v="0"/>
    <s v="33-46-101038674 con fecha de expedicicon 18/01/2022 con fecha de aprobación 19/01/2022 de SEGUROS DEL ESTADO"/>
    <n v="40246"/>
    <s v="14 Meses"/>
    <x v="0"/>
    <s v="1995-07-02 00:00:00.0"/>
    <s v="1._x0009_Apoyar al Fondo de Desarrollo Rural de Sumapaz en la revisión, análisis y validación de documentos y requisitos legales de los postulantes para acceder a los subsidios de mejoramiento habitacional y saneamiento predial, en la ejecución del proyecto 1589._x000a_2._x0009_Seleccionar y priorizar las postulaciones que cumplan los requisitos legales y documentales para la etapa diagnóstica de la mejora habitacional y Saneamiento Predial._x000a_3._x0009_Elaborar y/o apoyar la revisión de los conceptos, estudios y documentos jurídicos y/o técnicos que deban expedirse para la Titulación y Saneamiento Predial._x000a_4._x0009_Elaborar y revisar los Decretos y/o Resoluciones y demás actos administrativos o documentos relacionados con Titulación y Saneamiento Predial._x000a_5._x0009_Orientar jurídicamente a los postulantes al beneficio del proyecto, en la implementación de la normatividad legal vigente para el Saneamiento Predial y Titulación de Predios._x000a_6._x0009_Orientar a las comunidades que lo requieran en las actividades inherentes a la titularización de predios en la Localidad._x000a_7._x0009_Las demás que demande la administración local que corresponda a la naturaleza del contrato y que sean necesarias para la consecución del fin del objeto contractual."/>
    <x v="0"/>
    <s v=""/>
    <s v="DANIELLA "/>
    <s v="ZABALA  AVELLA"/>
    <n v="0"/>
    <s v=" 1) CUMPLIMIENTO _x000d_2) CALIDAD DEL SERVICIO _x000d_"/>
    <s v=" 1) 18/01/2022_ _x000d_2) 18/01/2022_ _x000d_"/>
    <s v=" 1) 10/07/2023_ _x000d_2) 10/07/2023_ _x000d_"/>
    <x v="0"/>
    <x v="0"/>
    <x v="0"/>
    <x v="0"/>
    <n v="50600000"/>
    <n v="0"/>
    <x v="0"/>
    <x v="2"/>
    <x v="1"/>
    <n v="20"/>
    <x v="1"/>
    <x v="0"/>
  </r>
  <r>
    <n v="42155"/>
    <n v="66674"/>
    <x v="1"/>
    <n v="37"/>
    <x v="0"/>
    <x v="0"/>
    <s v="El contrato que se pretende celebrar tendrá por objeto: ¿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d v="2022-01-18T00:00:00"/>
    <d v="2022-01-19T00:00:00"/>
    <d v="2022-12-18T00:00:00"/>
    <s v="ANA ROSA BAUTISTA RINCON"/>
    <n v="52008301"/>
    <n v="66000000"/>
    <n v="0"/>
    <n v="66000000"/>
    <n v="6000000"/>
    <s v="11 mes(es)"/>
    <x v="2"/>
    <s v="3.3.1.16.03.40.1674"/>
    <x v="0"/>
    <x v="0"/>
    <x v="0"/>
    <x v="1"/>
    <x v="0"/>
    <x v="0"/>
    <x v="0"/>
    <x v="0"/>
    <x v="0"/>
    <x v="0"/>
    <s v="TRANSVERSAL 45 # 77 - 35 SUR BOGOTÁ"/>
    <n v="7186599"/>
    <n v="1674"/>
    <s v="MÁS MUJERES VIVEN UNA VIDA LIBRE DE VIOLENCIAS, SE SIENTEN SEGURAS Y ACCEDEN CON CONFIANZA AL SISTEMA DE JUSTICIA."/>
    <s v="  Cdp 1 37 Fecha 04/01/2022 Valor 66,000,000;"/>
    <s v="  Rp 1 35 Fecha 19/01/2022 Valor 66,000,000;"/>
    <x v="1"/>
    <s v=" "/>
    <x v="0"/>
    <x v="1"/>
    <x v="0"/>
    <x v="1"/>
    <s v=" PSICOLOGÍA"/>
    <x v="0"/>
    <s v="33-46-101038679 con fecha de expedicicon 19/01/2022 con fecha de aprobación 19/01/2022 de SEGUROS DEL ESTADO"/>
    <n v="39393"/>
    <s v="44.2 Meses"/>
    <x v="0"/>
    <s v="1969-02-14 00:00:00.0"/>
    <s v="1._x0009_Coordinar la implementación de la Política Publica de Mujeres y Equidad de género, a nivel local._x000a_2._x0009_Elaborar el diagnostico, formulación y aprobación de planes, programas, proyectos, presupuestos y actividades de gestión pública en la localidad, con el propósito de garantizar la transversalidad del enfoque de género, de derechos de las mujeres y diferencial de acuerdo con la Política Publica de Mujeres y Equidad de género._x000d__x000a__x000a_3._x0009_Efectuar la planeación, gestión, convocatoria, acompañamiento y seguimiento a la participación e instancias de las mujeres y de enfoque de género, en vía de fortalecer sus procesos de participación, representación e incidencia en la dinámica a nivel local._x000a_4._x0009_Servir de enlace entre las instancias de mujeres y de enfoques diferenciales, con las autoridades locales, a fin de visibilizar sus demandas y propuestas para garantizar el ejercicio de sus derechos._x000a_5._x0009_Asegurar la coordinación interinstitucional para los temas relacionados con la PPMEYG y mantener constante articulación con la Secretaría Distrital de la Mujer._x000a_6._x0009_Orientar y liderar la construcción de acciones locales encaminadas a visibilizar los derechos de las mujeres en sus diferencias y diversidad."/>
    <x v="0"/>
    <s v=""/>
    <s v="ANA ROSA"/>
    <s v="BAUTISTA  RINCON"/>
    <n v="3144606995"/>
    <s v=" 1) CALIDAD DEL SERVICIO _x000d_2) CUMPLIMIENTO _x000d_"/>
    <s v=" 1) 19/01/2022_ _x000d_2) 19/01/2022_ _x000d_"/>
    <s v=" 1) 30/06/2023_ _x000d_2) 30/06/2022_ _x000d_"/>
    <x v="0"/>
    <x v="0"/>
    <x v="0"/>
    <x v="0"/>
    <n v="66000000"/>
    <n v="0"/>
    <x v="0"/>
    <x v="2"/>
    <x v="1"/>
    <n v="18"/>
    <x v="1"/>
    <x v="0"/>
  </r>
  <r>
    <n v="42149"/>
    <n v="68605"/>
    <x v="1"/>
    <n v="38"/>
    <x v="0"/>
    <x v="0"/>
    <s v="El contrato que se pretende celebrar tendrá por objeto: ¿Prestar los servicios profesionales para apoyar la planeación, ejecución y seguimiento de los proyectos de inversión en temas de cultura que ejecute el Fondo de Desarrollo Local de Sumapaz¿."/>
    <d v="2022-01-18T00:00:00"/>
    <d v="2022-01-19T00:00:00"/>
    <d v="2022-12-18T00:00:00"/>
    <s v="LUZ YOLANDA LEON FLOREZ"/>
    <n v="28723701"/>
    <n v="66000000"/>
    <n v="0"/>
    <n v="66000000"/>
    <n v="6000000"/>
    <s v="11 mes(es)"/>
    <x v="2"/>
    <s v="3.3.1.16.01.21.1633"/>
    <x v="0"/>
    <x v="0"/>
    <x v="0"/>
    <x v="1"/>
    <x v="0"/>
    <x v="0"/>
    <x v="0"/>
    <x v="0"/>
    <x v="0"/>
    <x v="0"/>
    <s v="CALLE 2 A # 56 - 0"/>
    <n v="7656989"/>
    <n v="1633"/>
    <s v="ACCIONES PARA LA PROMOCIÓN DE LA CULTURA, TRADICIÓN Y COSTUMBRES SUMAPACEÑAS"/>
    <s v="  Cdp 1 45 Fecha 12/01/2022 Valor 66,000,000;"/>
    <s v="  Rp 1 34 Fecha 19/01/2022 Valor 66,000,000;"/>
    <x v="1"/>
    <s v=" "/>
    <x v="0"/>
    <x v="1"/>
    <x v="0"/>
    <x v="12"/>
    <s v="  "/>
    <x v="0"/>
    <s v="33-46-101038666 con fecha de expedicicon 18/01/2022 con fecha de aprobación 18/01/2022 de SEGUROS DEL ESTADO"/>
    <n v="39387"/>
    <s v="21 Meses"/>
    <x v="0"/>
    <s v="1999-08-26 00:00:00.0"/>
    <s v="1._x0009_Realizar las etapas de formulación y elaboración de estudios previos de los proyectos de inversión que le sean designados en los temas de Cultura: Actualizar los Documentos Técnicos de Soporte y las Fichas EBI, definir Especificaciones técnicas, realizar estudios de mercado, elaborar análisis del sector, definir criterios de verificación y calificación y condiciones del contrato, entre otros._x000a_2._x0009_Elaborar las fichas técnicas sobre los Estudios Previos de los proyectos designados y presentarlas ante el Comité de Contratación, para sus observaciones y recomendaciones. Así mismo, atender y/o acatar las recomendaciones y sugerencias pertinentes._x000a_3._x0009_Apoyar los procesos contractuales de los estudios previos elaborados del Sector de Cultura, (Responder las observaciones en cada etapa, proyectar adendas, verificar y calificar propuestas)._x000a_4._x0009_Realizar el seguimiento a la ejecución de los contratos (Apoyo a la supervisión, revisión de informes, modificaciones contractuales, programación de PAC), que le sean designados del Sector de Cultura._x000a_5._x0009_Asistir, a las reuniones, comités y capacitaciones, entre otros, apoyar a la Administración en los espacios del sector y hacer parte de los comités que le sean designado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luzyolandaleonflorez@hotmail.com"/>
    <s v="LUZ YOLANDA"/>
    <s v="LEON  FLOREZ"/>
    <n v="7656989"/>
    <s v=" 1) CALIDAD DEL SERVICIO _x000d_2) CUMPLIMIENTO _x000d_"/>
    <s v=" 1) 18/01/2022_ _x000d_2) 18/01/2022_ _x000d_"/>
    <s v=" 1) 30/06/2023_ _x000d_2) 30/06/2023_ _x000d_"/>
    <x v="0"/>
    <x v="0"/>
    <x v="0"/>
    <x v="0"/>
    <n v="66000000"/>
    <n v="0"/>
    <x v="0"/>
    <x v="2"/>
    <x v="1"/>
    <n v="18"/>
    <x v="1"/>
    <x v="0"/>
  </r>
  <r>
    <n v="42392"/>
    <n v="67057"/>
    <x v="1"/>
    <n v="39"/>
    <x v="0"/>
    <x v="0"/>
    <s v="El contrato que se pretende celebrar tendrá por objeto: ¿Prestar los servicios profesionales al Área de Gestión de Desarrollo Local para apoyar la planeación, ejecución y seguimiento a los proyectos de inversión de Mejoramiento de Vivienda Rural que le sean designados¿."/>
    <d v="2022-01-19T00:00:00"/>
    <d v="2022-01-20T00:00:00"/>
    <d v="2022-12-19T00:00:00"/>
    <s v="LUIS CARLOS LOPEZ MENDOZA"/>
    <n v="79889687"/>
    <n v="82500000"/>
    <n v="0"/>
    <n v="82500000"/>
    <n v="7500000"/>
    <s v="11 mes(es)"/>
    <x v="2"/>
    <s v="3.3.1.16.01.19.1589"/>
    <x v="0"/>
    <x v="0"/>
    <x v="0"/>
    <x v="1"/>
    <x v="0"/>
    <x v="0"/>
    <x v="0"/>
    <x v="0"/>
    <x v="0"/>
    <x v="0"/>
    <s v="CARRERA 7 # 46 - 53 APTO 501"/>
    <s v=""/>
    <n v="1589"/>
    <s v="VIVIENDA Y ENTORNOS DIGNOS EN EL TERRITORIO RURAL"/>
    <s v="  Cdp 1 20 Fecha 11/01/2022 Valor 82,500,000;"/>
    <s v="  Rp 1 40 Fecha 20/01/2022 Valor 82,500,000;"/>
    <x v="1"/>
    <s v=" "/>
    <x v="0"/>
    <x v="1"/>
    <x v="0"/>
    <x v="1"/>
    <s v="  "/>
    <x v="0"/>
    <s v="1544101256767 con fecha de expedicicon 19/01/2022 con fecha de aprobación 20/01/2022 de SEGUROS DEL ESTADO"/>
    <n v="39628"/>
    <s v="21 Meses"/>
    <x v="0"/>
    <s v="1966-05-04 00:00:00.0"/>
    <s v="1._x0009_Realizar las etapas de formulación y elaboración de estudios previos de los proyectos de inversión que le sean designados en el tema de Mejoramiento de Viviendas o sedes: Actualizar los Documentos Técnicos de Soporte y las Fichas EBI, definir Especificaciones técnicas, realizar estudios de mercado, elaborar análisis del sector, definir criterios de verificación y calificación y condiciones del contrato, entre otros._x000a_2._x0009_Apoyar los procesos contractuales de los estudios previos elaborados de los proyectos de Mejoramiento de Viviendas o sedes, (Responder las observaciones en cada etapa, proyectar adendas, verificar y calificar propuestas)._x000a_3._x0009_Emitir los conceptos técnicos de infraestructura/obras que sean requeridos por la Administración Local, entes de control y comunidad en general en los tiempos establecidos por la Ley._x000a_4._x0009_Realizar el seguimiento a la estabilidad de las obras contratadas y/o recibidas por el FDL Sumapaz cuyas pólizas estén vigentes, en cumplimiento a la ley 80 de 1993, que trata de los Derechos y Deberes de las Entidades Estatales._x000a_5._x0009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LUIS CARLOS"/>
    <s v="LOPEZ  MENDOZA"/>
    <n v="0"/>
    <s v=" 1) CALIDAD DEL SERVICIO _x000d_2) CUMPLIMIENTO _x000d_"/>
    <s v=" 1) 19/01/2022_ _x000d_2) 19/01/2022_ _x000d_"/>
    <s v=" 1) 19/06/2023_ _x000d_2) 19/06/2023_ _x000d_"/>
    <x v="0"/>
    <x v="0"/>
    <x v="0"/>
    <x v="0"/>
    <n v="82500000"/>
    <n v="0"/>
    <x v="0"/>
    <x v="2"/>
    <x v="1"/>
    <n v="19"/>
    <x v="1"/>
    <x v="0"/>
  </r>
  <r>
    <n v="43072"/>
    <n v="70174"/>
    <x v="1"/>
    <n v="40"/>
    <x v="0"/>
    <x v="0"/>
    <s v="El contrato que se pretende celebrar tendrá por objeto: ¿Prestar los servicios profesionales para gestionar los proyectos ambientales locales enfocados a la generación de energía eléctrica renovable y, atender la gestión ambiental externa en la localidad¿._x000d__x000a_"/>
    <d v="2022-01-21T00:00:00"/>
    <d v="2022-01-24T00:00:00"/>
    <d v="2022-12-23T00:00:00"/>
    <s v="WILLIAM ANDRES HERRERA PABON"/>
    <n v="1026277892"/>
    <n v="66000000"/>
    <n v="0"/>
    <n v="66000000"/>
    <n v="6000000"/>
    <s v="11 mes(es)"/>
    <x v="2"/>
    <s v="3.3.1.16.02.38.1669"/>
    <x v="0"/>
    <x v="0"/>
    <x v="0"/>
    <x v="1"/>
    <x v="0"/>
    <x v="0"/>
    <x v="0"/>
    <x v="0"/>
    <x v="0"/>
    <x v="0"/>
    <s v="CARRERA 3 D # 91 A - 50 MAN 4 CAS 4"/>
    <n v="7733612"/>
    <n v="1669"/>
    <s v="POR UNA SUMAPAZ ECOEFICIENTE, ALTERNATIVA  Y SOSTENIBLE"/>
    <s v="  Cdp 1 148 Fecha 21/01/2022 Valor 66,000,000;"/>
    <s v="  Rp 1 73 Fecha 24/01/2022 Valor 66,000,000;"/>
    <x v="1"/>
    <s v=" "/>
    <x v="0"/>
    <x v="1"/>
    <x v="0"/>
    <x v="1"/>
    <s v=" INGENIERÍA AMBIENTAL"/>
    <x v="0"/>
    <s v="33-46-101039506 con fecha de expedicicon 21/01/2022 con fecha de aprobación 21/01/2022 de SEGUROS DEL ESTADO"/>
    <n v="40308"/>
    <s v="39 Meses"/>
    <x v="0"/>
    <s v="1992-02-02 00:00:00.0"/>
    <s v="1._x0009_Realizar las etapas de formulación y elaboración de estudios previos de los proyectos de inversión en el tema de Gestión Ambiental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Realizar seguimiento, actualización y reportes de la implementación del Plan Ambiental Local PAL, en cumplimiento a las obligaciones y competencias definidas en la normatividad ambiental._x000a_3._x0009_Apoyar el proceso de convocatoria de las sesiones de la Comisión Ambiental Local, y dinamizar el desarrollo de esta, efectuando el seguimiento y articulación interinstitucional requerida para el fortalecimiento de la gestión ambiental local._x000a_4._x0009_Realizar el seguimiento a la ejecución de los contratos (Apoyo a la supervisión, revisión de informes, modificaciones contractuales, programación de PAC), que le sean designados del Sector Ambiental, de conformidad con el Manual de Supervisión e Interventoría de la Secretaria Distrital de Gobierno._x000a_5._x0009_Ejecutar acompañamiento técnico oportuno a los requerimientos, solicitudes, y reportes de información de gestión ambiental externa solicitados por entidades distritales, nacionales, entes de control y comunidad en general allegados de manera directa o por el aplicativo de Gestión Documental de la entidad._x000a_6._x0009_Asistir a las reuniones concertadas, citadas y/o designadas para la atención de temas relacionados con la gestión ambiental externa y el desarrollo  sostenible con entidades locales, distritales, nacionales, organizaciones ambientales y/o sociales._x000a_7._x0009_Atender las emergencias ambientales locales que se presenten e Implementar acciones ambientales con la comunidad rural de acuerdo con las temáticas concertadas semestralmente o demandadas por el área de gestión ambiental local._x000a_8._x0009_Las demás que demande la administración local que corresponda a la naturaleza del contrato y que sean necesarias para la consecución del fin del objeto contractual."/>
    <x v="0"/>
    <s v="william02herrera@hotmail.com"/>
    <s v="WILLIAM ANDRES"/>
    <s v="HERRERA  PABON"/>
    <n v="0"/>
    <s v=" 1) CALIDAD DEL SERVICIO _x000d_2) CUMPLIMIENTO _x000d_"/>
    <s v=" 1) 21/01/2022_ _x000d_2) 21/01/2022_ _x000d_"/>
    <s v=" 1) 30/06/2023_ _x000d_2) 30/06/2023_ _x000d_"/>
    <x v="0"/>
    <x v="0"/>
    <x v="0"/>
    <x v="0"/>
    <n v="66000000"/>
    <n v="0"/>
    <x v="0"/>
    <x v="2"/>
    <x v="1"/>
    <n v="23"/>
    <x v="1"/>
    <x v="0"/>
  </r>
  <r>
    <n v="42690"/>
    <n v="70069"/>
    <x v="1"/>
    <n v="41"/>
    <x v="0"/>
    <x v="0"/>
    <s v="El contrato que se pretende celebrar tendrá por objeto: ¿Prestar los servicios profesionales para apoyar los asuntos jurídicos en los procesos contractuales y post-contractuales y la gestión ambiental interna y externa de la alcaldía local de Sumapaz¿."/>
    <d v="2022-01-21T00:00:00"/>
    <d v="2022-01-24T00:00:00"/>
    <d v="2022-12-23T00:00:00"/>
    <s v="GONZALEZ ARIZA KAREN  VIVIANA"/>
    <n v="1019088970"/>
    <n v="71500000"/>
    <n v="0"/>
    <n v="71500000"/>
    <n v="6500000"/>
    <s v="11 mes(es)"/>
    <x v="2"/>
    <s v="3.3.1.16.02.4.1652"/>
    <x v="0"/>
    <x v="0"/>
    <x v="0"/>
    <x v="1"/>
    <x v="0"/>
    <x v="0"/>
    <x v="0"/>
    <x v="0"/>
    <x v="0"/>
    <x v="0"/>
    <s v="CARRERA 114 # 152 B - 80"/>
    <s v=""/>
    <n v="1652"/>
    <s v="POR UNA SUMAPAZ SIN RIESGOS Y  QUE LE APORTA Y SE ADAPTA AL CAMBIO CLIMÁTICO."/>
    <s v="  Cdp 1 141 Fecha 20/01/2022 Valor 71,500,000;"/>
    <s v="  Rp 1 68 Fecha 24/01/2022 Valor 71,500,000;"/>
    <x v="1"/>
    <s v=" "/>
    <x v="0"/>
    <x v="1"/>
    <x v="0"/>
    <x v="1"/>
    <s v=" DERECHO"/>
    <x v="0"/>
    <s v="33-46-101039519 con fecha de expedicicon 21/01/2022 con fecha de aprobación 21/01/2022 de SEGUROS DEL ESTADO"/>
    <n v="39926"/>
    <s v="26 Meses"/>
    <x v="0"/>
    <s v="1993-11-02 00:00:00.0"/>
    <s v="1._x0009_Apoyar en los procesos precontractuales, contractuales y post contractuales que le sean asignados con conocimiento y aplicación de los principios que regulan la contratación estatal y la función administrativa contemplados en la Constitución Política y en la Ley._x000a_2._x0009_Apoyar al Área de Gestión de Desarrollo Local, en las diferentes etapas de los procesos administrativos y operativos propios de la ejecución de los procesos adelantados por el área ambiental del Fondo de Desarrollo Rural de Sumapaz, para dar cumplimiento al plan de Desarrollo Local._x000a_3._x0009_Proyectar los actos administrativos de trámite o de fondo, que requiera el área agroambiental de la Alcaldía Local de Sumapaz y/o el Despacho del Alcalde Local_x000a_4._x0009_Asistir a las reuniones concertadas, citadas y/o designadas para la atención de temas relacionados con la gestión ambiental externa, y la atención integral del riesgo y cambio climático en el marco del desarrollo rural sostenible con entidades locales, distritales, nacionales, organizaciones ambientales y/o sociales._x000a_5._x0009_Realizar acompañamiento jurídico oportuno a los requerimientos, solicitudes y, reportes de información de gestión ambiental y desarrollo rural solicitados por entidades distritales, nacionales, entes de control y comunidad en general allegados de manera directa o por el aplicativo de Gestión Documental de la entidad._x000a_6._x0009_Emitir conceptos jurídicos, que tengan que ver con temas del área agroambiental del Fondo de Desarrollo Rural de Sumapaz._x000a_7._x0009_Apoyar el proceso de liquidaciones de los contratos, que por competencia el ordenador del gasto le asigne, garantizando la correcta aplicación de normas y procedimientos técnicos, administrativos y legales vigentes._x000a_8._x0009_Las demás que demande la administración local que corresponda a la naturaleza del contrato y que sean necesarias para la consecución del fin del objeto contractual."/>
    <x v="0"/>
    <s v=""/>
    <s v="GONZALEZ ARIZA"/>
    <s v="KAREN   VIVIANA"/>
    <n v="0"/>
    <s v=" 1) CALIDAD DEL SERVICIO _x000d_2) CUMPLIMIENTO _x000d_"/>
    <s v=" 1) 21/01/2022_ _x000d_2) 21/01/2022_ _x000d_"/>
    <s v=" 1) 31/07/2023_ _x000d_2) 31/07/2023_ _x000d_"/>
    <x v="0"/>
    <x v="0"/>
    <x v="0"/>
    <x v="0"/>
    <n v="71500000"/>
    <n v="0"/>
    <x v="0"/>
    <x v="2"/>
    <x v="1"/>
    <n v="23"/>
    <x v="1"/>
    <x v="0"/>
  </r>
  <r>
    <n v="42434"/>
    <n v="69913"/>
    <x v="1"/>
    <n v="42"/>
    <x v="0"/>
    <x v="0"/>
    <s v="El contrato que se pretende celebrar tendrá por objeto: ¿Prestar los servicios profesionales para el fortalecimiento de procesos de reconversión y transformación de iniciativas productivas agropecuarias locales, con énfasis en la agroindustria del sector agroalimentario, de la localidad de Sumapaz¿."/>
    <d v="2022-01-20T00:00:00"/>
    <d v="2022-01-21T00:00:00"/>
    <d v="2022-12-20T00:00:00"/>
    <s v="PIEDAD  CONSTANZA CIRO  BASTO "/>
    <n v="38246402"/>
    <n v="62700000"/>
    <n v="0"/>
    <n v="62700000"/>
    <n v="5700000"/>
    <s v="11 mes(es)"/>
    <x v="2"/>
    <s v="3.3.1.16.01.6.1637"/>
    <x v="0"/>
    <x v="0"/>
    <x v="0"/>
    <x v="1"/>
    <x v="0"/>
    <x v="0"/>
    <x v="0"/>
    <x v="0"/>
    <x v="0"/>
    <x v="0"/>
    <s v="CARRERA 80 A # 17 - 85 APTO 902 TORRE 1"/>
    <s v=""/>
    <n v="1637"/>
    <s v="REVITALIZACIÓN Y TRANSFORMACIÓN PRODUCTIVA EN LA LOCALIDAD DE SUMAPAZ"/>
    <s v="  Cdp 1 119 Fecha 19/01/2022 Valor 62,700,000;"/>
    <s v="  Rp 1 52 Fecha 21/01/2022 Valor 62,700,000;"/>
    <x v="1"/>
    <s v=" "/>
    <x v="0"/>
    <x v="1"/>
    <x v="0"/>
    <x v="1"/>
    <s v=" BACTERIOLOGÍA"/>
    <x v="0"/>
    <s v="15-46-101024688 con fecha de expedicicon 20/01/2022 con fecha de aprobación 20/01/2022 de SEGUROS DEL ESTADO"/>
    <n v="39670"/>
    <s v="15 Meses"/>
    <x v="0"/>
    <s v="1960-01-23 00:00:00.0"/>
    <s v="1._x0009_Identificar, caracterizar y proponer medidas de mejoramiento a los procesos de agroindustria de los lácteos desarrolladas por las diferentes organizaciones de productores del territorio de Sumapaz._x000a_2._x0009_Apoyar el proceso de implementación de BPM y BPP y proponer y gestionar soluciones eficientes y eficaces en la industria láctea del Sumapaz. y realizar seguimiento en la implementación de las BPM en la agroindustria lácteas,  con el fin de apoyar el cumplimiento normativo del sector._x000a_3._x0009_Diseñar e implementar módulos de capacitaciones en los temas de la cadena productiva de los lácteos y sus derivados, y el fortalecimiento a la organización a fin de contribuir al desarrollo de emprendimiento agropecuario sostenible en la localidad de Sumapaz_x000a_4._x0009_Orientar a los productores locales en la implementación de Buenas Prácticas Agrícolas que contribuyan a mejorar la inocuidad en los cultivos tradicionales._x000a_5._x0009_Diseñar e implementar proceso de formación enfocados a Producción más Limpia en los encadenamientos productivos agropecuarios locales priorizados a fin de contribuir con el desarrollo de emprendimiento agropecuario sostenible en la localidad de Sumapaz._x000a_6._x0009_Acompañar al productor local en la implementación de BPA y requisitos para cumplir con prácticas que promuevan la agricultura ecológica en cultivos bajo invernadero._x000a_7._x0009_Brindar apoyo y acompañamiento técnico oportuno a los requerimientos, solicitudes, y reportes de información solicitados por entidades distritales, nacionales, entes de control y comunidad en general allegados de manera directa o por el aplicativo de Gestión Documental de la entidad y asistir a las reuniones concertadas, citadas y/o designadas para la atención de temas relacionados con el desarrollo rural sostenible de la localidad._x000a_8._x0009_Las demás que demande la administración local que corresponda a la naturaleza del contrato y que sean necesarias para la consecución del fin del objeto contractual."/>
    <x v="0"/>
    <s v=""/>
    <s v="PIEDAD  CONSTANZA"/>
    <s v="CIRO   BASTO "/>
    <n v="0"/>
    <s v=" 1) CALIDAD DEL SERVICIO _x000d_2) CUMPLIMIENTO _x000d_"/>
    <s v=" 1) 20/01/2022_ _x000d_2) 20/01/2022_ _x000d_"/>
    <s v=" 1) 30/06/2023_ _x000d_2) 30/06/2023_ _x000d_"/>
    <x v="0"/>
    <x v="0"/>
    <x v="0"/>
    <x v="0"/>
    <n v="62700000"/>
    <n v="0"/>
    <x v="0"/>
    <x v="2"/>
    <x v="1"/>
    <n v="20"/>
    <x v="1"/>
    <x v="0"/>
  </r>
  <r>
    <n v="43211"/>
    <n v="68306"/>
    <x v="1"/>
    <n v="43"/>
    <x v="0"/>
    <x v="0"/>
    <s v="El contrato que se pretende celebrar tendrá por objeto: ¿Prestar los servicios como Técnico de apoyo administrativo al Área de Gestión Policiva de la Alcaldía Local de Sumapaz¿"/>
    <d v="2022-01-24T00:00:00"/>
    <d v="2022-01-31T00:00:00"/>
    <d v="2022-12-30T00:00:00"/>
    <s v="MARCELA  TORRES RAMIREZ"/>
    <n v="52524470"/>
    <n v="44000000"/>
    <n v="0"/>
    <n v="44000000"/>
    <n v="4000000"/>
    <s v="11 mes(es)"/>
    <x v="2"/>
    <s v="3.3.1.16.05.57.1696"/>
    <x v="0"/>
    <x v="0"/>
    <x v="0"/>
    <x v="1"/>
    <x v="0"/>
    <x v="0"/>
    <x v="0"/>
    <x v="0"/>
    <x v="0"/>
    <x v="0"/>
    <s v="CARRERA 33 # 57 R - 15 SUR BOGOTÁ"/>
    <s v=""/>
    <n v="1696"/>
    <s v="GESTIÓN PÚBLICA LOCAL"/>
    <s v="  Cdp 1 26 Fecha 11/01/2022 Valor 44,000,000;"/>
    <s v="  Rp 1 161 Fecha 25/01/2022 Valor 44,000,000;"/>
    <x v="1"/>
    <s v=" "/>
    <x v="0"/>
    <x v="0"/>
    <x v="0"/>
    <x v="3"/>
    <s v=" TECNICO LABORAL EN CONTABILIDAD"/>
    <x v="0"/>
    <s v="17-44-101195487 con fecha de expedicicon 25/01/2022 con fecha de aprobación 25/01/2022 de SEGUROS DEL ESTADO y 17-44-101195487 con fecha de expedicicon 25/01/2022 con fecha de aprobación 25/01/2022 de SEGUROS DEL ESTADO"/>
    <n v="40447"/>
    <s v="40.5 Meses"/>
    <x v="0"/>
    <s v="1976-08-27 00:00:00.0"/>
    <s v="1._x0009_Manejar el aplicativo de gestión documental de la entidad (ORFEO), realizando la distribución y seguimiento de la correspondencia, manteniéndolo actualizado en forma diaria, así como también revisión de los correos institucionales._x000a_2._x0009_Realizar el acopio de la información requerida para la respuesta a los derechos de petición y demás requerimientos de la comunidad y de las diferentes entidades, así como también apoyar la elaboración de documentos tales como informes, actas de reunión, memorandos, oficios, proposiciones, entre otros que le sean designados._x000a_3._x0009_Apoyar al área de Gestión Policiva en la organización de la gestión documental, verificando y depurando los documentos de todo orden que se generen y/o lleguen al área, foliarlos, escanearlos y archivarlos en el expediente de gestión correspondiente._x000a_4._x0009_Apoyar al área de Gestión Policiva, en la atención y suministro de información a la comunidad, entidades estatales y dependencias de la administración local, de acuerdo con las autorizaciones dadas por el profesional especializado del área._x000a_5._x0009_Apoyar al área de Gestión Policiva en la verificación del cumplimiento de los requisitos legales en los diferentes contratos y/o convenios para el trámite de pago._x000a_6._x0009_Las demás que le sean asignadas por la supervisión y que estén relacionadas con el objeto del presente contrato."/>
    <x v="0"/>
    <s v=""/>
    <s v="MARCELA "/>
    <s v="TORRES  RAMIREZ"/>
    <n v="0"/>
    <s v=" 1) CALIDAD DEL SERVICIO _x000d_2) CUMPLIMIENTO _x000d_3) CALIDAD DEL SERVICIO _x000d_4) CUMPLIMIENTO _x000d_"/>
    <s v=" 1) 25/01/2022_ _x000d_2) 25/01/2022_ _x000d_3) 25/01/2022_ _x000d_4) 25/01/2022_ _x000d_"/>
    <s v=" 1) 10/07/2023_ _x000d_2) 10/07/2023_ _x000d_3) 10/07/2023_ _x000d_4) 10/07/2023_ _x000d_"/>
    <x v="0"/>
    <x v="0"/>
    <x v="0"/>
    <x v="0"/>
    <n v="44000000"/>
    <n v="0"/>
    <x v="0"/>
    <x v="2"/>
    <x v="1"/>
    <n v="30"/>
    <x v="1"/>
    <x v="0"/>
  </r>
  <r>
    <n v="43008"/>
    <n v="67715"/>
    <x v="1"/>
    <n v="44"/>
    <x v="0"/>
    <x v="0"/>
    <s v="El contrato que se pretende celebrar tendrá por objeto: ¿Prestar sus servicios profesionales como administrador de la Red de la Alcaldía Local de Sumapaz y realizar la actualización de los datos en los diferentes sistemas de información¿."/>
    <d v="2022-01-20T00:00:00"/>
    <d v="2022-01-21T00:00:00"/>
    <d v="2022-12-20T00:00:00"/>
    <s v="DIEGO  ARMANDO ARIAS ROMERO"/>
    <n v="80851526"/>
    <n v="77000000"/>
    <n v="0"/>
    <n v="77000000"/>
    <n v="7000000"/>
    <s v="11 mes(es)"/>
    <x v="2"/>
    <s v="3.3.1.16.05.57.1696"/>
    <x v="0"/>
    <x v="0"/>
    <x v="0"/>
    <x v="1"/>
    <x v="0"/>
    <x v="0"/>
    <x v="0"/>
    <x v="0"/>
    <x v="0"/>
    <x v="0"/>
    <s v="CALLE 67 B # 17 P - 30 SUR"/>
    <s v=""/>
    <n v="1696"/>
    <s v="GESTIÓN PÚBLICA LOCAL"/>
    <s v="  Cdp 1 23 Fecha 11/01/2022 Valor 77,000,000;"/>
    <s v="  Rp 1 57 Fecha 21/01/2022 Valor 77,000,000;"/>
    <x v="1"/>
    <s v=" "/>
    <x v="0"/>
    <x v="1"/>
    <x v="0"/>
    <x v="1"/>
    <s v="  "/>
    <x v="0"/>
    <s v="33-46-101039069 con fecha de expedicicon 20/01/2022 con fecha de aprobación 20/01/2022 de SEGUROS DEL ESTADO"/>
    <n v="40244"/>
    <s v="11 Meses"/>
    <x v="0"/>
    <s v="1984-10-08 00:00:00.0"/>
    <s v="1._x0009_Velar por el adecuado funcionamiento de la red local, conexión a la WAN de la Alcaldía y el recurso tecnológico de todas las dependencias de la Alcaldía (Despacho, Área de Gestión de Desarrollo Local, Junta Administradora Local, Corregidurías, Área de Gestión Policiva Jurídica Sumapaz) tanto en términos de Hardware y Software como de su administración y mantenimiento. _x000a_2._x0009_Realizar el seguimiento y control necesario para lograr la disponibilidad del servicio y la continuidad de los contratos de mantenimiento preventivo y correctivo y garantías correspondientes a los equipos de cómputo, impresoras, UPS y equipos activos de la localidad, de acuerdo con lo estipulado en cada contrato, según corresponda. _x000a_3._x0009_Verificar permanentemente la conectividad de la red LAN y WAN desde la Alcaldía al Nivel Central, para garantizar la prestación del servicio de red y de los aplicativos. _x000a_4._x0009_Realizar el apoyo a la supervisión de los contratos que se le asignen, dando cumplimiento a la Ley 1474 de 2011 y demás normatividad existente vigente aplicable. _x000a_5._x0009_Realizar las actividades de apoyo técnico en la elaboración de estudios previos y de mercado, que le sean designados. _x000a_6._x0009_Administrar los servicios disponibles en el servidor local y usuarios del directorio activo de tal forma que se mantengan únicamente los usuarios activos de la Alcaldía, informando oportunamente a la Dirección de Tecnologías e Información los cambios de personal (ingresos, retiros o traslados) tanto para usuario en red como para correo electrónico._x000a_7._x0009_Realizar la atención personalizada de las solicitudes de apoyo técnico a los diferentes usuarios de la Alcaldía Local, dentro del tiempo estipulado con la eficiencia y eficacia requeridas. _x000a_8._x0009_Dar conceptos técnicos sobre el estado de los equipos y los aplicativos, según las solicitudes que le sean asignadas._x000a_9._x0009_Participar en las reuniones y comités en los cuales sea designado por el Alcalde Local de Sumapaz, de conformidad con el objeto de su contrato._x000a_10._x0009_Cumplir sus actividades y obligaciones de forma presencial y/o con trabajo desde casa, durante la Emergencia Sanitaria y/o el estado de Calamidad Pública en el Distrito Capital, conforme los lineamientos dados por el supervisor y tomando las medidas de protección a que hubiera lugar. _x000a_11._x0009_Las demás que le sean asignadas o delegadas y que correspondan a la naturaleza del objeto."/>
    <x v="0"/>
    <s v="diegoariasromero@gmail.com"/>
    <s v="DIEGO  ARMANDO"/>
    <s v="ARIAS  ROMERO"/>
    <n v="0"/>
    <s v=" 1) CUMPLIMIENTO _x000d_2) CALIDAD DEL SERVICIO _x000d_"/>
    <s v=" 1) 20/01/2022_ _x000d_2) 20/01/2022_ _x000d_"/>
    <s v=" 1) 10/07/2023_ _x000d_2) 10/07/2023_ _x000d_"/>
    <x v="0"/>
    <x v="0"/>
    <x v="0"/>
    <x v="0"/>
    <n v="77000000"/>
    <n v="0"/>
    <x v="0"/>
    <x v="2"/>
    <x v="1"/>
    <n v="20"/>
    <x v="1"/>
    <x v="0"/>
  </r>
  <r>
    <n v="42296"/>
    <n v="68891"/>
    <x v="1"/>
    <n v="45"/>
    <x v="0"/>
    <x v="0"/>
    <s v="El contrato que se pretende celebrar tendrá por objeto: ¿Prestar los servicios profesionales de apoyo al Área de Gestión de Desarrollo Local, de la Alcaldía Local de Sumapaz, asociados al fortalecimiento de la cultura ciudadana y su institucionalidad que ejecuta el Fondo de Desarrollo Rural de Sumapaz¿."/>
    <d v="2022-01-19T00:00:00"/>
    <d v="2022-01-20T00:00:00"/>
    <d v="2022-12-19T00:00:00"/>
    <s v="CRISTIAN  ANDRES TORRES MALAMBO"/>
    <n v="1013642097"/>
    <n v="50600000"/>
    <n v="0"/>
    <n v="50600000"/>
    <n v="4600000"/>
    <s v="11 mes(es)"/>
    <x v="2"/>
    <s v="3.3.1.16.05.56.1691"/>
    <x v="0"/>
    <x v="0"/>
    <x v="0"/>
    <x v="1"/>
    <x v="0"/>
    <x v="0"/>
    <x v="0"/>
    <x v="0"/>
    <x v="0"/>
    <x v="0"/>
    <s v="CARRERA 12 N # 7 B - 80"/>
    <s v=""/>
    <n v="1691"/>
    <s v="FORTALECIMIENTO DE CULTURA CIUDADANA Y SU INSTITUCIONALIDAD"/>
    <s v="  Cdp 1 70 Fecha 12/01/2022 Valor 50,600,000;"/>
    <s v="  Rp 1 37 Fecha 20/01/2022 Valor 50,600,000;"/>
    <x v="1"/>
    <s v=" "/>
    <x v="0"/>
    <x v="1"/>
    <x v="0"/>
    <x v="1"/>
    <s v="  "/>
    <x v="0"/>
    <s v="33-46-101038945 con fecha de expedicicon 19/01/2022 con fecha de aprobación 19/01/2022 de SEGUROS DEL ESTADO"/>
    <n v="39532"/>
    <s v="18 Meses"/>
    <x v="0"/>
    <s v="1993-02-28 00:00:00.0"/>
    <s v="1._x0009_Apoyar la formulación de los proyectos de inversión que le sean designados en el fortalecimiento de la cultura ciudadana y su institucionalidad, actualizar los Documentos Técnicos de Soporte y solicitar la actualización de las Fichas EBI._x000a_2._x0009_Apoyar los estudios previos de los proyectos de inversión que le sean designados en el fortalecimiento de la cultura ciudadana y su institucionalidad (Especificaciones técnicas, estudios de mercado, análisis del sector, criterios de verificación y calificación, condiciones del contrato, entre otros)._x000a_3._x0009_Realizar el seguimiento a la ejecución de los contratos (Apoyo a la supervisión, revisión de informes, modificaciones contractuales, programación de PAC), que le sean designados._x000a_4._x0009_Asistir, a las reuniones, comités y capacitaciones, entre otros, representar a la Administración en los espacios del sector y hacer parte de los comités que le sean designados._x000a_5.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6._x0009_Las demás que le sean asignadas o delegadas y que correspondan a la naturaleza del objeto."/>
    <x v="0"/>
    <s v=""/>
    <s v="CRISTIAN  ANDRES"/>
    <s v="TORRES  MALAMBO"/>
    <n v="0"/>
    <s v=" 1) CALIDAD DEL SERVICIO _x000d_2) CUMPLIMIENTO _x000d_"/>
    <s v=" 1) 19/01/2022_ _x000d_2) 19/01/2022_ _x000d_"/>
    <s v=" 1) 04/07/2023_ _x000d_2) 04/07/2023_ _x000d_"/>
    <x v="0"/>
    <x v="0"/>
    <x v="0"/>
    <x v="0"/>
    <n v="50600000"/>
    <n v="0"/>
    <x v="0"/>
    <x v="2"/>
    <x v="1"/>
    <n v="19"/>
    <x v="1"/>
    <x v="0"/>
  </r>
  <r>
    <n v="42298"/>
    <n v="68765"/>
    <x v="1"/>
    <n v="46"/>
    <x v="0"/>
    <x v="0"/>
    <s v="El contrato que se pretende celebrar tendrá por objeto: ¿Prestar los servicios profesionales para apoyar los procesos afines a los proyectos de inversión en temas de acceso a la educación superior que ejecute el Fondo de Desarrollo Rural de Sumapaz¿."/>
    <d v="2022-01-19T00:00:00"/>
    <d v="2022-01-20T00:00:00"/>
    <d v="2022-12-19T00:00:00"/>
    <s v="DANIEL FERNANDO TUSSO CORTES"/>
    <n v="80161199"/>
    <n v="50600000"/>
    <n v="0"/>
    <n v="50600000"/>
    <n v="4600000"/>
    <s v="11 mes(es)"/>
    <x v="2"/>
    <s v="3.3.1.16.01.17.1587"/>
    <x v="0"/>
    <x v="0"/>
    <x v="0"/>
    <x v="1"/>
    <x v="0"/>
    <x v="0"/>
    <x v="0"/>
    <x v="0"/>
    <x v="0"/>
    <x v="0"/>
    <s v="CARRERA 96 G BIS # 23 G - 75"/>
    <s v=""/>
    <n v="1587"/>
    <s v="ACCESO Y SOSTENIMIENTO EN LA EDUCACIÓN SUPERIOR"/>
    <s v="  Cdp 1 69 Fecha 12/01/2022 Valor 50,600,000;"/>
    <s v="  Rp 1 38 Fecha 20/01/2022 Valor 50,600,000;"/>
    <x v="1"/>
    <s v=" "/>
    <x v="0"/>
    <x v="1"/>
    <x v="0"/>
    <x v="1"/>
    <s v=" ADMINISTRACION PUBLICA TERRITORIAL"/>
    <x v="0"/>
    <s v="33-46-101038941 con fecha de expedicicon 19/01/2022 con fecha de aprobación 19/01/2022 de SEGUROS DEL ESTADO"/>
    <n v="39534"/>
    <s v="11 Meses"/>
    <x v="0"/>
    <s v="1983-01-26 00:00:00.0"/>
    <s v="1._x0009_Apoyar en el desarrollo de las etapas de formulación y elaboración de estudios previos de los proyectos de inversión que le sean designados en temas de acceso a la educación superior: Actualizar los Documentos Técnicos de Soporte y las Fichas EBI, definir Especificaciones técnicas, realizar estudios de mercado, elaborar análisis del sector, definir criterios de verificación y calificación y condiciones del contrato, entre otros._x000a_2._x0009_Apoyar en los procesos contractuales de proyectos en temas de acceso a la educación superior por medio de la elaboración de las fichas técnicas de los Estudios Previos designados y/o elaborados para sus observaciones y recomendaciones. Así mismo, responder las observaciones en cada etapa, proyectar adendas, verificar y calificar propuestas._x000a_3._x0009_Asistir, a las reuniones, comités y capacitaciones, entre otros, representar a la Administración en los espacios del sector y hacer parte de los comités que le sean designados._x000a_4.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5._x0009_Realizar el seguimiento a la ejecución de los contratos (Apoyo a la supervisión, revisión de informes, modificaciones contractuales, programación de PAC), que le sean designados en temas de acceso a la educación superior_x000a_6._x0009_Las demás que demande la administración local que corresponda a la naturaleza del contrato y que sean necesarias para la consecución del fin del objeto contractual."/>
    <x v="0"/>
    <s v="dantuss22@yahoo.es"/>
    <s v="DANIEL FERNANDO"/>
    <s v="TUSSO  CORTES"/>
    <n v="83012612721"/>
    <s v=" 1) CALIDAD DEL SERVICIO _x000d_2) CUMPLIMIENTO _x000d_"/>
    <s v=" 1) 19/01/2022_ _x000d_2) 19/01/2022_ _x000d_"/>
    <s v=" 1) 30/06/2023_ _x000d_2) 30/06/2023_ _x000d_"/>
    <x v="0"/>
    <x v="0"/>
    <x v="0"/>
    <x v="0"/>
    <n v="50600000"/>
    <n v="0"/>
    <x v="0"/>
    <x v="2"/>
    <x v="1"/>
    <n v="19"/>
    <x v="1"/>
    <x v="0"/>
  </r>
  <r>
    <n v="42458"/>
    <n v="67061"/>
    <x v="1"/>
    <n v="47"/>
    <x v="0"/>
    <x v="0"/>
    <s v="El contrato que se pretende celebrar tendrá por objeto: ¿Prestar sus servicios de apoyo logístico y operativo, en las sedes de la Alcaldía Local de Sumapaz¿."/>
    <d v="2022-01-20T00:00:00"/>
    <d v="2022-01-21T00:00:00"/>
    <d v="2022-12-20T00:00:00"/>
    <s v="PEDRO  ALFONSO  CASTRO  MORALES"/>
    <n v="80559448"/>
    <n v="29700000"/>
    <n v="0"/>
    <n v="29700000"/>
    <n v="2700000"/>
    <s v="11 mes(es)"/>
    <x v="2"/>
    <s v="3.3.1.16.05.57.1696"/>
    <x v="0"/>
    <x v="0"/>
    <x v="0"/>
    <x v="1"/>
    <x v="0"/>
    <x v="0"/>
    <x v="0"/>
    <x v="0"/>
    <x v="0"/>
    <x v="0"/>
    <s v="LOALIDAD DE SUMAPAZ CORREGIMIENTO DE BETANIA, VEREDA"/>
    <s v=""/>
    <n v="1696"/>
    <s v="GESTIÓN PÚBLICA LOCAL"/>
    <s v="  Cdp 1 64 Fecha 12/01/2022 Valor 29,700,000;"/>
    <s v="  Rp 1 53 Fecha 21/01/2022 Valor 29,700,000;"/>
    <x v="1"/>
    <s v=" "/>
    <x v="0"/>
    <x v="0"/>
    <x v="0"/>
    <x v="0"/>
    <s v="  "/>
    <x v="0"/>
    <s v="1546101024606 con fecha de expedicicon 20/01/2022 con fecha de aprobación 20/01/2022 de SEGUROS DEL ESTADO"/>
    <n v="39694"/>
    <s v="25 Meses"/>
    <x v="0"/>
    <s v="1977-02-06 00:00:00.0"/>
    <s v="1._x0009_Realizar mantenimiento periódico de carácter preventivo de las instalaciones hidráulicas, eléctricas y de gas, bombas de gas entre otros, en las sedes donde funciona la Alcaldía Local de Sumapaz._x000a_2._x0009_Apoyar el proceso de mantenimiento y recuperación de los corredores viales, según las indicaciones impartidas del encargado de la zona._x000a_3._x0009_Apoyar el mantenimiento locativo, preventivo, y correctivo de las instalaciones de las sedes de propiedad y / o tenencia de la alcaldía local de Sumapaz. _x000a_4._x0009_Usar los implementos de seguridad personal que se requieran para el desarrollo de cada una de las actividades relacionadas con el objeto contractual._x000a_5._x0009_Realizar las pruebas y revisiones antes y después de los trabajos y responder por la buena ejecución de las mismas.  _x000a_6._x0009_Realizar seguimiento y control de los medidores de consumo de servicios públicos de las instalaciones en las sedes donde funcionan la alcaldía Local de Sumapaz presentando los informes respectivos_x000a_7._x0009_Realizar seguimiento y control de los medidores de consumo de servicios públicos de las instalaciones en las sedes donde funcionan la alcaldía Local de Sumapaz presentando los informes respectivos._x000a_8._x0009_Las demás que demande la administración local que corresponda a la naturaleza del contrato y que sean necesarias para la consecución del fin del objeto contractual."/>
    <x v="0"/>
    <s v=""/>
    <s v="PEDRO  ALFONSO "/>
    <s v="CASTRO   MORALES"/>
    <n v="0"/>
    <s v=" 1) CALIDAD DEL SERVICIO _x000d_2) CUMPLIMIENTO _x000d_"/>
    <s v=" 1) 20/01/2022_ _x000d_2) 20/01/2022_ _x000d_"/>
    <s v=" 1) 10/07/2023_ _x000d_2) 10/07/2023_ _x000d_"/>
    <x v="0"/>
    <x v="0"/>
    <x v="0"/>
    <x v="0"/>
    <n v="29700000"/>
    <n v="0"/>
    <x v="0"/>
    <x v="2"/>
    <x v="1"/>
    <n v="20"/>
    <x v="1"/>
    <x v="0"/>
  </r>
  <r>
    <n v="42487"/>
    <n v="66772"/>
    <x v="1"/>
    <n v="48"/>
    <x v="0"/>
    <x v="0"/>
    <s v="El contrato que se pretende celebrar tendrá por objeto: Prestar los servicios profesionales para apoyar el proceso de planeación y seguimiento de los planes, programas y proyectos de inversión del Fondo de Desarrollo Rural de Sumapaz."/>
    <d v="2022-01-20T00:00:00"/>
    <d v="2022-01-21T00:00:00"/>
    <d v="2022-12-20T00:00:00"/>
    <s v="MARIO ALONSO SERRANO ACOSTA"/>
    <n v="1010179712"/>
    <n v="71500000"/>
    <n v="0"/>
    <n v="71500000"/>
    <n v="6500000"/>
    <s v="11 mes(es)"/>
    <x v="2"/>
    <s v="3.3.1.16.05.57.1696"/>
    <x v="0"/>
    <x v="0"/>
    <x v="0"/>
    <x v="1"/>
    <x v="0"/>
    <x v="0"/>
    <x v="0"/>
    <x v="0"/>
    <x v="0"/>
    <x v="0"/>
    <s v="CARRERA 8 C # 88 B - 38 SUR"/>
    <s v=""/>
    <n v="1696"/>
    <s v="GESTIÓN PÚBLICA LOCAL"/>
    <s v="  Cdp 1 62 Fecha 12/01/2022 Valor 71,500,000;"/>
    <s v="  Rp 1 54 Fecha 21/01/2022 Valor 71,500,000;"/>
    <x v="1"/>
    <s v=" "/>
    <x v="0"/>
    <x v="1"/>
    <x v="0"/>
    <x v="17"/>
    <s v="  "/>
    <x v="0"/>
    <s v="390-47-994000068506 con fecha de expedicicon 21/01/2022 con fecha de aprobación 21/01/2022 de ASEGURADORA SOLIDARIA DE COLOMBIA"/>
    <n v="39723"/>
    <s v="14 Meses"/>
    <x v="0"/>
    <s v="1988-12-10 00:00:00.0"/>
    <s v="1._x0009_Apoyar técnicamente las gestiones de los profesionales que realizan la formulación y seguimiento de planes, programas y proyectos que componen el Plan de Desarrollo Local, así como en la elaboración y revisión de documentos, informes y demás acciones requeridas para la adecuada gestión._x000a_2._x0009_Realizar el seguimiento a los procesos de formulación, contractual y liquidación de los diferentes proyectos de inversión de la Alcaldía Local de Sumapaz que le sean designados._x000d__x000a__x000a_3._x0009_Realizar el seguimiento a la ejecución de los diferentes proyectos de inversión de la Alcaldía Local de Sumapaz que le sean designados._x000a_4._x0009_Asistir, a las reuniones, comités y capacitaciones, entre otros, representar a la Administración en los espacios del sector y hacer parte de los comités que le sean designados_x000a_5._x0009_Brindar apoyo en la respuesta a las diferentes solicitudes, derechos de petición y demás requerimientos realizados por los órganos de control, entidades y comunidad en general de conformidad con la normatividad vigente y dentro de los plazos y términos establecidos por la ley._x000a_6._x0009_Las demás que demande la administración local que corresponda a la naturaleza del contrato y que sean necesarias para la consecución del fin del objeto contractual."/>
    <x v="0"/>
    <s v=""/>
    <s v="MARIO ALONSO"/>
    <s v="SERRANO  ACOSTA"/>
    <n v="0"/>
    <s v=" 1) CALIDAD DEL SERVICIO _x000d_2) CUMPLIMIENTO _x000d_"/>
    <s v=" 1) 21/01/2022_ _x000d_2) 21/01/2022_ _x000d_"/>
    <s v=" 1) 25/06/2023_ _x000d_2) 25/06/2023_ _x000d_"/>
    <x v="0"/>
    <x v="0"/>
    <x v="0"/>
    <x v="0"/>
    <n v="71500000"/>
    <n v="0"/>
    <x v="0"/>
    <x v="2"/>
    <x v="1"/>
    <n v="20"/>
    <x v="1"/>
    <x v="0"/>
  </r>
  <r>
    <n v="42431"/>
    <n v="68466"/>
    <x v="1"/>
    <n v="49"/>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2-01-20T00:00:00"/>
    <d v="2022-01-21T00:00:00"/>
    <d v="2022-12-20T00:00:00"/>
    <s v="MARIA PAULA CONTRERAS MORALES"/>
    <n v="1030671895"/>
    <n v="29700000"/>
    <n v="0"/>
    <n v="29700000"/>
    <n v="2700000"/>
    <s v="11 mes(es)"/>
    <x v="2"/>
    <s v="3.3.1.16.05.57.1696"/>
    <x v="0"/>
    <x v="0"/>
    <x v="0"/>
    <x v="1"/>
    <x v="0"/>
    <x v="0"/>
    <x v="0"/>
    <x v="0"/>
    <x v="0"/>
    <x v="0"/>
    <s v="CALLE 58 C BIS # 86 - 34 SUR"/>
    <s v=""/>
    <n v="1696"/>
    <s v="GESTIÓN PÚBLICA LOCAL"/>
    <s v="  Cdp 1 95 Fecha 18/01/2022 Valor 118,800,000;"/>
    <s v="  Rp 1 61 Fecha 21/01/2022 Valor 29,700,000;"/>
    <x v="1"/>
    <s v=" "/>
    <x v="0"/>
    <x v="0"/>
    <x v="0"/>
    <x v="0"/>
    <s v="  "/>
    <x v="0"/>
    <s v="21-44-101373765 con fecha de expedicicon 20/01/2022 con fecha de aprobación 20/01/2022 de SEGUROS DEL ESTADO"/>
    <n v="39667"/>
    <s v="24 Meses"/>
    <x v="0"/>
    <s v="1996-11-12 00:00:00.0"/>
    <s v="1._x0009_Recibir la documentación a intervenir, verificando mediante punteo cajas y carpetas entregadas para el proceso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x v="0"/>
    <s v=""/>
    <s v="MARIA PAULA"/>
    <s v="CONTRERAS  MORALES"/>
    <n v="0"/>
    <s v=" 1) CUMPLIMIENTO _x000d_2) CALIDAD DEL SERVICIO _x000d_"/>
    <s v=" 1) 20/01/2022_ _x000d_2) 20/01/2022_ _x000d_"/>
    <s v=" 1) 30/06/2023_ _x000d_2) 30/06/2023_ _x000d_"/>
    <x v="0"/>
    <x v="0"/>
    <x v="0"/>
    <x v="0"/>
    <n v="118800000"/>
    <n v="89100000"/>
    <x v="0"/>
    <x v="2"/>
    <x v="4"/>
    <n v="20"/>
    <x v="1"/>
    <x v="0"/>
  </r>
  <r>
    <n v="42671"/>
    <n v="69696"/>
    <x v="1"/>
    <n v="51"/>
    <x v="0"/>
    <x v="0"/>
    <s v="El contrato que se pretende celebrar tendrá por objeto: ¿Prestar sus servicios profesionales al área de gestión de desarrollo local para apoyar la intervención y seguimiento a los proyectos de infraestructura y puentes.¿."/>
    <d v="2022-01-21T00:00:00"/>
    <d v="2022-01-24T00:00:00"/>
    <d v="2022-07-23T00:00:00"/>
    <s v="DIANA LORENA HILARIÓN PLAZAS"/>
    <n v="53167430"/>
    <n v="30000000"/>
    <n v="0"/>
    <n v="30000000"/>
    <n v="5000000"/>
    <s v="6 mes(es)"/>
    <x v="2"/>
    <s v="3.3.1.16.04.49.1688"/>
    <x v="0"/>
    <x v="0"/>
    <x v="0"/>
    <x v="1"/>
    <x v="0"/>
    <x v="0"/>
    <x v="0"/>
    <x v="0"/>
    <x v="0"/>
    <x v="0"/>
    <s v="CALLE 60 SUR # 68 B - 39 TORRE 6 APTO 1406"/>
    <n v="9064453"/>
    <n v="1688"/>
    <s v="MOVILIDAD SEGURA, SOSTENIBLE Y ACCESIBLE"/>
    <s v="  Cdp 1 142 Fecha 20/01/2022 Valor 30,000,000;"/>
    <s v="  Rp 1 67 Fecha 24/01/2022 Valor 30,000,000;"/>
    <x v="1"/>
    <s v=" "/>
    <x v="0"/>
    <x v="1"/>
    <x v="0"/>
    <x v="1"/>
    <s v="  "/>
    <x v="0"/>
    <s v="390 47 994000068638 con fecha de expedicicon 21/01/2022 con fecha de aprobación 21/01/2022 de ASEGURADORA SOLIDARIA DE COLOMBIA"/>
    <n v="39907"/>
    <s v="6 Meses"/>
    <x v="0"/>
    <s v="1985-10-21 00:00:00.0"/>
    <s v="1._x0009_Apoyar las etapas de formulación y elaboración de estudios previos de los proyectos de inversión que le sean designados en el tema de Infraestructura y puentes._x000a_2._x0009_Apoyar los procesos contractuales de los estudios previos elaborados de los proyectos de Infraestructura y puentes, (Responder las observaciones en cada etapa, proyectar adendas, verificar y calificar propuestas)._x000a_3._x0009_Apoyar la emisión de los conceptos técnicos de infraestructura/obras y apoyar el seguimiento a la estabilidad de las obras contratadas y/o recibidas por el FDL Sumapaz cuyas pólizas estén vigentes, en cumplimiento a la ley 80 de 1993, que trata de los Derechos y Deberes de las Entidades Estatales._x000a_4._x0009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5._x0009_Apoyar la verificación técnica, administrativa y financiera de contratos de vigencias anteriores que se le asignen y que se encuentren en proceso de terminación para su respectiva liquidación._x000a_6.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7._x0009_Las demás que demande la administración local que corresponda a la naturaleza del contrato y que sean necesarias para la consecución del fin del objeto contractual."/>
    <x v="0"/>
    <s v="jadi21d@gmail.com"/>
    <s v="DIANA LORENA"/>
    <s v="HILARIÓN  PLAZAS"/>
    <n v="3143361146"/>
    <s v=" 1) CALIDAD DEL SERVICIO _x000d_2) CUMPLIMIENTO _x000d_"/>
    <s v=" 1) 21/01/2022_ _x000d_2) 21/01/2022_ _x000d_"/>
    <s v=" 1) 31/01/2023_ _x000d_2) 31/01/2023_ _x000d_"/>
    <x v="0"/>
    <x v="0"/>
    <x v="0"/>
    <x v="0"/>
    <n v="30000000"/>
    <n v="0"/>
    <x v="0"/>
    <x v="2"/>
    <x v="1"/>
    <n v="23"/>
    <x v="7"/>
    <x v="0"/>
  </r>
  <r>
    <n v="43011"/>
    <n v="67922"/>
    <x v="1"/>
    <n v="52"/>
    <x v="0"/>
    <x v="0"/>
    <s v="El contrato que se pretende celebrar tendrá por objeto: ¿Prestar sus servicios profesionales para apoyar al equipo de prensa y comunicaciones de la Alcaldía Local en la realización de productos y piezas digitales, impresas y publicitarias de gran formato y de animación gráfica, así como apoyar la producción y montaje de eventos.¿."/>
    <d v="2022-01-23T00:00:00"/>
    <d v="2022-01-24T00:00:00"/>
    <d v="2022-12-23T00:00:00"/>
    <s v="JENNY  VIVIANA CASTAÑEDA RAMIREZ"/>
    <n v="1012368691"/>
    <n v="66000000"/>
    <n v="0"/>
    <n v="66000000"/>
    <n v="6000000"/>
    <s v="11 mes(es)"/>
    <x v="2"/>
    <s v="3.3.1.16.05.57.1696"/>
    <x v="0"/>
    <x v="0"/>
    <x v="0"/>
    <x v="1"/>
    <x v="0"/>
    <x v="0"/>
    <x v="0"/>
    <x v="0"/>
    <x v="0"/>
    <x v="0"/>
    <s v="CALLE 181 C # 13 - 91"/>
    <s v=""/>
    <n v="1696"/>
    <s v="GESTIÓN PÚBLICA LOCAL"/>
    <s v="  Cdp 1 27 Fecha 11/01/2022 Valor 66,000,000;"/>
    <s v="  Rp 1 84 Fecha 24/01/2022 Valor 66,000,000;"/>
    <x v="1"/>
    <s v=" "/>
    <x v="0"/>
    <x v="1"/>
    <x v="0"/>
    <x v="1"/>
    <s v="  "/>
    <x v="0"/>
    <s v="390 47 994000069143 con fecha de expedicicon 24/01/2022 con fecha de aprobación 24/01/2022 de ASEGURADORA SOLIDARIA DE COLOMBIA"/>
    <n v="40247"/>
    <s v="21 Meses"/>
    <x v="0"/>
    <s v="1990-07-24 00:00:00.0"/>
    <s v="1._x0009_Desarrollar o diseñar las piezas gráficas para los contenidos de las redes sociales y sitio web de la Alcaldía Local._x000a_2._x0009_Realizar la adaptación gráfica de las campañas de la Alcaldía Local con el fin de lograr uniformidad en los mensajes y mantener un cronograma actualizado de las fechas de solicitud y entrega de las respectivas piezas. _x000a_3._x0009_Hacer seguimiento a la impresión y distribución de las piezas gráficas elaboradas para la estrategia digital y las campañas internas y externas de la Alcaldía Local._x000a_4._x0009_Realizar la producción de contenidos audiovisuales en diferentes plataformas, tales como animación y video, en diversos medios y soportes._x000a_5._x0009_Diseñar el montaje de piezas audiovisuales para la divulgación de las diferentes campañas y proyectos de la entidad._x000a_6._x0009_Realizar la conceptualización de contenidos y proyectos para su realización audiovisual"/>
    <x v="0"/>
    <s v=""/>
    <s v="JENNY  VIVIANA"/>
    <s v="CASTAÑEDA  RAMIREZ"/>
    <n v="0"/>
    <s v=" 1) CALIDAD DEL SERVICIO _x000d_2) CUMPLIMIENTO _x000d_"/>
    <s v=" 1) 24/01/2022_ _x000d_2) 24/01/2022_ _x000d_"/>
    <s v=" 1) 20/07/2023_ _x000d_2) 20/07/2023_ _x000d_"/>
    <x v="0"/>
    <x v="0"/>
    <x v="0"/>
    <x v="0"/>
    <n v="66000000"/>
    <n v="0"/>
    <x v="0"/>
    <x v="2"/>
    <x v="1"/>
    <n v="23"/>
    <x v="1"/>
    <x v="0"/>
  </r>
  <r>
    <n v="42527"/>
    <n v="66792"/>
    <x v="1"/>
    <n v="53"/>
    <x v="0"/>
    <x v="0"/>
    <s v="El contrato que se pretende celebrar tendrá por objeto: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d v="2022-01-20T00:00:00"/>
    <d v="2022-01-21T00:00:00"/>
    <d v="2022-12-20T00:00:00"/>
    <s v="MILENY   HILARION  RIOS"/>
    <n v="52372021"/>
    <n v="50600000"/>
    <n v="0"/>
    <n v="50600000"/>
    <n v="4600000"/>
    <s v="11 mes(es)"/>
    <x v="2"/>
    <s v="3.3.1.16.01.1.1583"/>
    <x v="0"/>
    <x v="0"/>
    <x v="0"/>
    <x v="1"/>
    <x v="0"/>
    <x v="0"/>
    <x v="0"/>
    <x v="0"/>
    <x v="0"/>
    <x v="0"/>
    <s v="CARRERA 9 BIS # 69 D - 15 SUR"/>
    <s v=""/>
    <n v="1583"/>
    <s v="MÁS Y MEJORES OPORTUNIDADES PARA LA POBLACIÓN VULNERABLES"/>
    <s v="  Cdp 1 63 Fecha 12/01/2022 Valor 50,600,000;"/>
    <s v="  Rp 1 59 Fecha 21/01/2022 Valor 50,600,000;"/>
    <x v="1"/>
    <s v=" "/>
    <x v="0"/>
    <x v="1"/>
    <x v="0"/>
    <x v="1"/>
    <s v=" PSICOLOGÍA"/>
    <x v="0"/>
    <s v="390-47-994000068418 con fecha de expedicicon 20/01/2022 con fecha de aprobación 20/01/2022 de ASEGURADORA SOLIDARIA DE COLOMBIA"/>
    <n v="39763"/>
    <s v="25.2 Meses"/>
    <x v="0"/>
    <s v="1977-06-09 00:00:00.0"/>
    <s v="1._x0009_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_x000a_2._x0009_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_x000d__x000a__x000a_3._x0009_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_x000a_4._x0009_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_x000a_5._x0009_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_x000a_6._x0009_Realizar la visitas de validación de condiciones de las personas mayores que presentan novedades por los cruces de bases de datos o en procedimiento de seguimiento y control que adelanta la Subdirección para la Vejez y la Alcaldia Local._x000a_7._x0009_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_x000a_8._x0009_Aplicar los instrumentos necesarios (fichas, formatos, entre otros) para realizar seguimiento a las actualizaciones y registro en el Sistema Misional SIRBE y las bases de datos, realizando las respectivas consultas, además de realizar la crítica (verificación) de dichos instrumentos._x000a_9._x0009_Diseñar, implementar y evaluar las actividades relacionadas con los encuentros de desarrollo humano, de acuerdo con los lineamientos técnicos brindados por la Subdirección para la Vejez._x000a_10._x0009_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_x000a_11._x0009_Participar en las reuniones y diferentes actividades que programe la Alcaldía Local, la Secretaría Distrital de Integración Social  - Subdirección para la Vejez y la Subdireccion  Local._x000a_12._x0009_Las demás inherentes a su obligaciones contractuales y que se requieran para el cabal cumplimiento del contrato. "/>
    <x v="0"/>
    <s v=""/>
    <s v="MILENY  "/>
    <s v="HILARION   RIOS"/>
    <n v="0"/>
    <s v=" 1) CUMPLIMIENTO _x000d_2) CALIDAD DEL SERVICIO _x000d_"/>
    <s v=" 1) 20/01/2022_ _x000d_2) 20/01/2022_ _x000d_"/>
    <s v=" 1) 10/07/2023_ _x000d_2) 10/07/2023_ _x000d_"/>
    <x v="0"/>
    <x v="0"/>
    <x v="0"/>
    <x v="0"/>
    <n v="50600000"/>
    <n v="0"/>
    <x v="0"/>
    <x v="2"/>
    <x v="1"/>
    <n v="20"/>
    <x v="1"/>
    <x v="0"/>
  </r>
  <r>
    <n v="42560"/>
    <n v="67051"/>
    <x v="1"/>
    <n v="55"/>
    <x v="0"/>
    <x v="0"/>
    <s v="El contrato que se pretende celebrar tendrá por objeto: ¿Prestar sus servicios profesionales al Área de Gestión de Desarrollo Local para apoyar la planeación, ejecución y seguimiento a los proyectos de inversión relacionados con la infraestructura de puentes¿."/>
    <d v="2022-01-20T00:00:00"/>
    <d v="2022-01-21T00:00:00"/>
    <d v="2022-12-20T00:00:00"/>
    <s v="ANAMARÍA   GÓMEZ  COLMENARES"/>
    <n v="1014239239"/>
    <n v="66000000"/>
    <n v="0"/>
    <n v="66000000"/>
    <n v="6000000"/>
    <s v="11 mes(es)"/>
    <x v="2"/>
    <s v="3.3.1.16.04.49.1688"/>
    <x v="0"/>
    <x v="0"/>
    <x v="0"/>
    <x v="1"/>
    <x v="0"/>
    <x v="0"/>
    <x v="0"/>
    <x v="0"/>
    <x v="0"/>
    <x v="0"/>
    <s v="CALLE 129 B BIS # 89 B - 10"/>
    <s v=""/>
    <n v="1688"/>
    <s v="MOVILIDAD SEGURA, SOSTENIBLE Y ACCESIBLE"/>
    <s v="  Cdp 1 51 Fecha 12/01/2022 Valor 66,000,000;"/>
    <s v="  Rp 1 62 Fecha 21/01/2022 Valor 66,000,000;"/>
    <x v="1"/>
    <s v=" "/>
    <x v="0"/>
    <x v="1"/>
    <x v="0"/>
    <x v="1"/>
    <s v=" INGENIERÍA CIVIL"/>
    <x v="0"/>
    <s v="3346101039233 con fecha de expedicicon 20/01/2022 con fecha de aprobación 20/01/2022 de SEGUROS DEL ESTADO"/>
    <n v="39796"/>
    <s v="26.8 Meses"/>
    <x v="0"/>
    <s v="1992-12-28 00:00:00.0"/>
    <s v="1._x0009_Realizar las etapas de formulación y elaboración de estudios previos de los proyectos de inversión que le sean designados en el tema de Infraestructura y puentes: Actualizar los Documentos Técnicos de Soporte y las Fichas EBI, definir Especificaciones técnicas, realizar estudios de mercado, elaborar análisis del sector, definir criterios de verificación y calificación y condiciones del contrato, entre otros._x000a_2._x0009_Apoyar los procesos contractuales de los estudios previos elaborados de los proyectos de Infraestructura y puentes, (Responder las observaciones en cada etapa, proyectar adendas, verificar y calificar propuestas)._x000a_3._x0009_Brindar apoyo a los requerimientos realizadas por la Secretaría Distrital de Gobierno con el fin de verificar el seguimiento de los proyectos de Infraestructura y Puentes._x000a_4._x0009_Emitir los conceptos técnicos de infraestructura/obras y realizar el seguimiento a la estabilidad de las obras contratadas y/o recibidas por el FDL Sumapaz cuyas pólizas estén vigentes, en cumplimiento a la ley 80 de 1993, que trata de los Derechos y Deberes de las Entidades Estatales._x000a_5._x0009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ANAMARÍA  "/>
    <s v="GÓMEZ   COLMENARES"/>
    <n v="0"/>
    <s v=" 1) CALIDAD DEL SERVICIO _x000d_2) CUMPLIMIENTO _x000d_"/>
    <s v=" 1) 20/01/2022_ _x000d_2) 20/01/2022_ _x000d_"/>
    <s v=" 1) 20/07/2023_ _x000d_2) 20/07/2023_ _x000d_"/>
    <x v="0"/>
    <x v="0"/>
    <x v="0"/>
    <x v="0"/>
    <n v="66000000"/>
    <n v="0"/>
    <x v="0"/>
    <x v="2"/>
    <x v="1"/>
    <n v="20"/>
    <x v="1"/>
    <x v="0"/>
  </r>
  <r>
    <n v="42546"/>
    <n v="69873"/>
    <x v="1"/>
    <n v="56"/>
    <x v="0"/>
    <x v="0"/>
    <s v="El contrato que se pretende celebrar tendrá por objeto: ¿Prestar sus servicios profesionales de apoyo al Área de Gestión del Desarrollo Local en la gestión contractual del Fondo de Desarrollo Local de Sumapaz¿."/>
    <d v="2022-01-20T00:00:00"/>
    <d v="2022-01-25T00:00:00"/>
    <d v="2022-12-24T00:00:00"/>
    <s v="MICHAEL STEVEN CASTILLO VIASUS"/>
    <n v="1076201668"/>
    <n v="50600000"/>
    <n v="0"/>
    <n v="50600000"/>
    <n v="4600000"/>
    <s v="11 mes(es)"/>
    <x v="2"/>
    <s v="3.3.1.16.05.57.1696"/>
    <x v="0"/>
    <x v="0"/>
    <x v="0"/>
    <x v="1"/>
    <x v="0"/>
    <x v="0"/>
    <x v="0"/>
    <x v="0"/>
    <x v="0"/>
    <x v="0"/>
    <s v="CALLE 35 C SUR # 1 C - 17"/>
    <s v=""/>
    <n v="1696"/>
    <s v="GESTIÓN PÚBLICA LOCAL"/>
    <s v="  Cdp 1 90 Fecha 13/01/2022 Valor 101,200,000;"/>
    <s v="  Rp 1 92 Fecha 25/01/2022 Valor 50,600,000;"/>
    <x v="1"/>
    <s v=" "/>
    <x v="0"/>
    <x v="1"/>
    <x v="0"/>
    <x v="1"/>
    <s v="  "/>
    <x v="0"/>
    <s v="15-46-101024736 con fecha de expedicicon 20/01/2022 con fecha de aprobación 20/01/2022 de SEGUROS DEL ESTADO"/>
    <n v="39782"/>
    <s v="11 Meses"/>
    <x v="0"/>
    <s v="1997-01-12 00:00:00.0"/>
    <s v="1._x0009_Brindar apoyo a las diferentes áreas de la Administración local en la elaboración de estudios previos y demás documentos precontractuales, así como atender las solicitudes de modificación contractual y cualquier otra solicitud que sea requerida._x000a_2._x0009_Brindar apoyo en la elaboración de los actos administrativos que la Alcaldía Local y el Fondo de Desarrollo deban expedir. _x000a_3._x0009_Apoyar a la Alcaldía Local en la definición del monto y cubrimiento de riesgos de la póliza única de cumplimiento exigida en la Ley, para garantizar la ejecución de los contratos._x000a_4._x0009_Realizar la publicación y/o seguimiento de las publicaciones de los documentos que se requieren dentro de los procesos de contratación que le sean asignados. _x000a_5._x0009_Asistir a las reuniones, comités de contratación, capacitaciones, comités de seguimiento a la ejecución contractual entre otros y hacer partes de los comités que delegue el alcalde. _x000a_6._x0009_Apoyar en el trámite de las solicitudes presentadas por los supervisores, interventores y contratistas respecto de la ejecución contractual y realizar los requerimientos a los que haya lugar. _x000a_7._x0009_Las demás que sean inherentes al cumplimiento del objeto contractual y/o que le sean asignadas por el Alcalde Local. "/>
    <x v="0"/>
    <s v=""/>
    <s v="MICHAEL STEVEN"/>
    <s v="CASTILLO  VIASUS"/>
    <n v="0"/>
    <s v=" 1) CALIDAD DEL SERVICIO _x000d_2) CUMPLIMIENTO _x000d_"/>
    <s v=" 1) 20/01/2022_ _x000d_2) 20/01/2022_ _x000d_"/>
    <s v=" 1) 30/06/2023_ _x000d_2) 30/06/2023_ _x000d_"/>
    <x v="0"/>
    <x v="0"/>
    <x v="0"/>
    <x v="0"/>
    <n v="101200000"/>
    <n v="50600000"/>
    <x v="0"/>
    <x v="2"/>
    <x v="3"/>
    <n v="24"/>
    <x v="1"/>
    <x v="0"/>
  </r>
  <r>
    <n v="42700"/>
    <n v="67252"/>
    <x v="1"/>
    <n v="57"/>
    <x v="0"/>
    <x v="0"/>
    <s v="El contrato que se pretende celebrar tendrá por objeto: ¿¿Prestar los servicios profesionales jurídicos para apoyar los asuntos precontractuales, contractuales y post-contractuales del área de Gestión de Desarrollo Local de la Alcaldía Local de Sumapaz¿."/>
    <d v="2022-01-20T00:00:00"/>
    <d v="2022-01-21T00:00:00"/>
    <d v="2022-12-20T00:00:00"/>
    <s v="LAURA  CONSUELO GIL MESA"/>
    <n v="1049617459"/>
    <n v="66000000"/>
    <n v="0"/>
    <n v="66000000"/>
    <n v="6000000"/>
    <s v="11 mes(es)"/>
    <x v="2"/>
    <s v="3.3.1.16.05.57.1696"/>
    <x v="0"/>
    <x v="0"/>
    <x v="0"/>
    <x v="1"/>
    <x v="0"/>
    <x v="0"/>
    <x v="0"/>
    <x v="0"/>
    <x v="0"/>
    <x v="0"/>
    <s v="CALLE 169 B # 75 - 60 BLOQUE 2 APTO 303"/>
    <s v=""/>
    <n v="1696"/>
    <s v="GESTIÓN PÚBLICA LOCAL"/>
    <s v="  Cdp 1 79 Fecha 13/01/2022 Valor 396,000,000;"/>
    <s v="  Rp 1 60 Fecha 21/01/2022 Valor 66,000,000;"/>
    <x v="1"/>
    <s v=" "/>
    <x v="0"/>
    <x v="1"/>
    <x v="0"/>
    <x v="1"/>
    <s v="  "/>
    <x v="0"/>
    <s v="31-46-101039235 con fecha de expedicicon 20/01/2022 con fecha de aprobación 20/01/2022 de SEGUROS DEL ESTADO"/>
    <n v="39936"/>
    <s v="11 Meses"/>
    <x v="0"/>
    <s v="1989-04-04 00:00:00.0"/>
    <s v="1._x0009_Asistir a la Alcaldía local en temas de planeación, coordinación, ejecución, evaluación y control sobre los procesos de contratación que se adelantan por la entidad de los proyectos de inversión y/o gastos de funcionamiento que le sean asignados_x000a_2._x0009_Elaborar o conceptuar sobre la juridicidad de los proyectos de actos administrativos_x000a_3._x0009_Apoyar a la Alcaldía Local en la definición del monto y cubrimiento de riesgos de la póliza única de cumplimiento exigida en la Ley, para garantizar la ejecución de los contratos._x000a_4._x0009_Verificar que los documentos que se tramitan dentro de los procesos de contratación que le sean asignados, queden publicados de manera correcta y oportuna, efectuando el correspondiente seguimiento en la plataforma que se ha implementado para tal fin (Secop 2)._x000a_5._x0009_Apoyar a las diferentes áreas de la Administración local en la elaboración de estudios previos y demás documentos precontractuales, así como atender las solicitudes de modificación contractual y cualquier otra solicitud que sea requerida._x000a_6._x0009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7._x0009_Entregar de manera oportuna, completa y conforme a los procedimientos de gestión del patrimonio documental, los expedientes contractuales (virtual y/o físico) al archivo del FDRS local, de la etapa precontractual y perfeccionado el respectivo contrato al área de gestión documental._x000a_8._x0009_Asistir a las reuniones, comités de contratación, capacitaciones, comités de seguimiento a la ejecución contractual entre otros y hacer partes de los comités que delegue el alcalde._x000a_9._x0009_Las demás que sean inherentes al cumplimiento del objeto contractual y/o que le sean asignadas por el Alcalde Local. "/>
    <x v="0"/>
    <s v="lauragil44@hotmail.com"/>
    <s v="LAURA  CONSUELO"/>
    <s v="GIL  MESA"/>
    <n v="0"/>
    <s v=" 1) CALIDAD DEL SERVICIO _x000d_2) CUMPLIMIENTO _x000d_"/>
    <s v=" 1) 20/01/2022_ _x000d_2) 20/01/2022_ _x000d_"/>
    <s v=" 1) 20/07/2023_ _x000d_2) 20/07/2023_ _x000d_"/>
    <x v="0"/>
    <x v="0"/>
    <x v="0"/>
    <x v="0"/>
    <n v="396000000"/>
    <n v="330000000"/>
    <x v="0"/>
    <x v="2"/>
    <x v="2"/>
    <n v="20"/>
    <x v="1"/>
    <x v="0"/>
  </r>
  <r>
    <n v="42695"/>
    <n v="67233"/>
    <x v="1"/>
    <n v="58"/>
    <x v="0"/>
    <x v="0"/>
    <s v="El contrato que se pretende celebrar tendrá por objeto: ¿Prestar los servicios como Técnico administrativo al servicio de la Junta Administradora Local de Sumapaz¿."/>
    <d v="2022-01-21T00:00:00"/>
    <d v="2022-01-24T00:00:00"/>
    <d v="2022-12-23T00:00:00"/>
    <s v="CARLA NIAMED LOZANO TAUTIVA"/>
    <n v="52231511"/>
    <n v="44000000"/>
    <n v="0"/>
    <n v="44000000"/>
    <n v="4000000"/>
    <s v="11 mes(es)"/>
    <x v="2"/>
    <s v="3.3.1.16.05.57.1696"/>
    <x v="0"/>
    <x v="0"/>
    <x v="0"/>
    <x v="1"/>
    <x v="0"/>
    <x v="0"/>
    <x v="0"/>
    <x v="0"/>
    <x v="0"/>
    <x v="0"/>
    <s v="CARRERA 1 A # 25 - 24"/>
    <s v=""/>
    <n v="1696"/>
    <s v="GESTIÓN PÚBLICA LOCAL"/>
    <s v="  Cdp 1 34 Fecha 11/01/2022 Valor 44,000,000;"/>
    <s v="  Rp 1 75 Fecha 24/01/2022 Valor 44,000,000;"/>
    <x v="1"/>
    <s v=" "/>
    <x v="0"/>
    <x v="0"/>
    <x v="0"/>
    <x v="3"/>
    <s v=" TECNICO EN ASISTENCIA ADMINISTRATIVA"/>
    <x v="0"/>
    <s v="17-44-101195337 con fecha de expedicicon 21/01/2022 con fecha de aprobación 21/01/2022 de SEGUROS DEL ESTADO"/>
    <n v="39931"/>
    <s v="40.5 Meses"/>
    <x v="0"/>
    <s v="1977-03-18 00:00:00.0"/>
    <s v="1._x0009_A previa solicitud del presidente, convocar a sesiones de la corporación y de las comisiones respectivas, de conformidad con lo previsto en el reglamento de la corporación, convocar a sesiones conjuntas, y elaborar con anticipación el respectivo orden del día._x000a_2._x0009_Durante las sesiones plenarias o conjuntas estar atento a las instrucciones del Presidente, realizar el llamado a lista y registrar la asistencia de los ediles presentes, leer las actas, proposiciones, comunicaciones, proyectos de acuerdo y demás documentos que deban ser leídos en la sesión y certificar los resultados de las votaciones. _x000a_3._x0009_Apoyar permanentemente al presidente y los Ediles informando a estos acerca de los asuntos relacionados con la corporación._x000a_4._x0009_Asistir a las sesiones de Plenaria y de comisiones donde estime conveniente la Mesa Directiva._x000a_5._x0009_Tramitar ante las entidades públicas los documentos que se requieran para el normal desempeño de esta y los que soliciten los Ediles._x000a_6._x0009_Organizar el trámite de los proyectos de acuerdo local, acuerdos aprobados y proposiciones conforme al presente reglamento._x000a_7._x0009_Para efecto del reconocimiento y pago de honorarios, llevar mensualmente el libro o planillas de asistencia de los Ediles a las sesiones respectivas, discriminando diariamente el sitio, fecha, hora inicio y finalización de la misma, nombre de los Ediles asistentes de la comisión respectiva_x000a_8._x0009_Cumplir con las políticas adoptadas por la Mesa Directiva en relación con el sistema de información, la organización documental y la elaboración de las actas transcritas de las sesiones de la comisión._x000a_9._x0009_Las demás que se le asignen y que surjan de la naturaleza del Contrato."/>
    <x v="0"/>
    <s v=""/>
    <s v="CARLA NIAMED"/>
    <s v="LOZANO  TAUTIVA"/>
    <n v="0"/>
    <s v=" 1) CUMPLIMIENTO _x000d_2) CALIDAD DEL SERVICIO _x000d_"/>
    <s v=" 1) 21/01/2022_ _x000d_2) 21/01/2022_ _x000d_"/>
    <s v=" 1) 30/06/2023_ _x000d_2) 30/06/2023_ _x000d_"/>
    <x v="0"/>
    <x v="0"/>
    <x v="0"/>
    <x v="0"/>
    <n v="44000000"/>
    <n v="0"/>
    <x v="0"/>
    <x v="2"/>
    <x v="1"/>
    <n v="23"/>
    <x v="1"/>
    <x v="0"/>
  </r>
  <r>
    <n v="42693"/>
    <n v="67720"/>
    <x v="1"/>
    <n v="59"/>
    <x v="0"/>
    <x v="0"/>
    <s v="El contrato que se pretende celebrar tendrá por objeto: ¿Prestar los servicios profesionales administrativos y operativos al área de Gestión de Desarrollo Local, de la Alcaldía Local de Sumapaz, para dar cumplimiento al Plan de Desarrollo Local¿."/>
    <d v="2022-01-21T00:00:00"/>
    <d v="2022-01-24T00:00:00"/>
    <d v="2022-12-23T00:00:00"/>
    <s v="DANNA MARCELA FORERO RODRIGUEZ"/>
    <n v="1136888698"/>
    <n v="50600000"/>
    <n v="0"/>
    <n v="50600000"/>
    <n v="4600000"/>
    <s v="11 mes(es)"/>
    <x v="2"/>
    <s v="3.3.1.16.05.57.1696"/>
    <x v="0"/>
    <x v="0"/>
    <x v="0"/>
    <x v="1"/>
    <x v="0"/>
    <x v="0"/>
    <x v="0"/>
    <x v="0"/>
    <x v="0"/>
    <x v="0"/>
    <s v="CARRERA 7 C # 23 - 4 SUR"/>
    <s v=""/>
    <n v="1696"/>
    <s v="GESTIÓN PÚBLICA LOCAL"/>
    <s v="  Cdp 1 65 Fecha 12/01/2022 Valor 50,600,000;"/>
    <s v="  Rp 1 80 Fecha 24/01/2022 Valor 50,600,000;"/>
    <x v="1"/>
    <s v=" "/>
    <x v="0"/>
    <x v="1"/>
    <x v="0"/>
    <x v="6"/>
    <s v="  "/>
    <x v="0"/>
    <s v="33-46-101039469 con fecha de expedicicon 21/01/2022 con fecha de aprobación 21/01/2022 de SEGUROS DEL ESTADO"/>
    <n v="39929"/>
    <s v="21 Meses"/>
    <x v="0"/>
    <s v="1997-11-02 00:00:00.0"/>
    <s v="1._x0009_Coadyuvar en la realización de las etapas de formulación y elaboración de estudios previos de los proyectos de inversión y en los Rubros de Gastos de Funcionamiento que le sean designados. Así mismo, atender y/o acatar las recomendaciones y sugerencias pertinentes._x000a_2._x0009_Brindar apoyo en los procesos contractuales asignados, de los rubros de gastos de inversión y funcionamiento, (Responder las observaciones en cada etapa, proyectar adendas, verificar y calificar propuestas)._x000a_3._x0009_Brindar apoyo en el seguimiento a la ejecución de los contratos (Apoyo a la supervisión, revisión de informes, modificaciones contractuales, programación de PAC), que le sean designados._x000a_4._x0009_Asistir a las reuniones, comités y capacitaciones, entre otros y, hacer parte de los comités que le sean designados._x000a_5._x0009_Apoyar la verificación técnica, administrativa y financiera de contratos de vigencias anteriores que se le asignen y que se encuentren en proceso de terminación para su respectiva liquidación._x000a_6._x0009_Apoyar en las gestiones de control, elaboración y revisión de documentos, informes y demás acciones requeridas para la adecuada gestión y conservación del mismo.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dahmo120297@gmail.com"/>
    <s v="DANNA MARCELA"/>
    <s v="FORERO  RODRIGUEZ"/>
    <n v="3104055518"/>
    <s v=" 1) CUMPLIMIENTO _x000d_2) CALIDAD DEL SERVICIO _x000d_"/>
    <s v=" 1) 21/01/2022_ _x000d_2) 21/01/2022_ _x000d_"/>
    <s v=" 1) 10/07/2023_ _x000d_2) 10/07/2023_ _x000d_"/>
    <x v="0"/>
    <x v="0"/>
    <x v="0"/>
    <x v="0"/>
    <n v="50600000"/>
    <n v="0"/>
    <x v="0"/>
    <x v="2"/>
    <x v="1"/>
    <n v="23"/>
    <x v="1"/>
    <x v="0"/>
  </r>
  <r>
    <n v="42724"/>
    <n v="68466"/>
    <x v="1"/>
    <n v="60"/>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2-01-21T00:00:00"/>
    <d v="2022-01-24T00:00:00"/>
    <d v="2022-12-23T00:00:00"/>
    <s v="NATALIA  SANCHEZ MARIN"/>
    <n v="1015419501"/>
    <n v="29700000"/>
    <n v="0"/>
    <n v="29700000"/>
    <n v="2700000"/>
    <s v="11 mes(es)"/>
    <x v="2"/>
    <s v="3.3.1.16.05.57.1696"/>
    <x v="0"/>
    <x v="0"/>
    <x v="0"/>
    <x v="1"/>
    <x v="0"/>
    <x v="0"/>
    <x v="0"/>
    <x v="0"/>
    <x v="0"/>
    <x v="0"/>
    <s v="CARRERA 18 # 1 F - 21 INT 4 APTO 501"/>
    <s v=""/>
    <n v="1696"/>
    <s v="GESTIÓN PÚBLICA LOCAL"/>
    <s v="  Cdp 1 95 Fecha 18/01/2022 Valor 118,800,000;"/>
    <s v="  Rp 1 64 Fecha 24/01/2022 Valor 29,700,000;"/>
    <x v="1"/>
    <s v=" "/>
    <x v="0"/>
    <x v="0"/>
    <x v="0"/>
    <x v="6"/>
    <s v="  "/>
    <x v="0"/>
    <s v="14-46-101065946 con fecha de expedicicon 21/01/2022 con fecha de aprobación 21/01/2022 de SEGUROS DEL ESTADO y 14-46-101065946 con fecha de expedicicon 21/01/2022 con fecha de aprobación 21/01/2022 de SEGUROS DEL ESTADO"/>
    <n v="39960"/>
    <s v="29 Meses"/>
    <x v="0"/>
    <s v="1990-09-25 00:00:00.0"/>
    <s v="1._x0009_Recibir la documentación a intervenir, verificando mediante punteo cajas y carpetas entregadas para el proceso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x v="0"/>
    <s v="natiks13@hotmail.com"/>
    <s v="NATALIA "/>
    <s v="SANCHEZ  MARIN"/>
    <n v="3195581272"/>
    <s v=" 1) CUMPLIMIENTO _x000d_2) CALIDAD DEL SERVICIO _x000d_3) CUMPLIMIENTO _x000d_4) CALIDAD DEL SERVICIO _x000d_"/>
    <s v=" 1) 21/01/2022_ _x000d_2) 21/01/2022_ _x000d_3) 21/01/2022_ _x000d_4) 21/01/2022_ _x000d_"/>
    <s v=" 1) 27/06/2023_ _x000d_2) 27/06/2023_ _x000d_3) 27/06/2023_ _x000d_4) 27/06/2023_ _x000d_"/>
    <x v="0"/>
    <x v="0"/>
    <x v="0"/>
    <x v="0"/>
    <n v="118800000"/>
    <n v="89100000"/>
    <x v="0"/>
    <x v="2"/>
    <x v="4"/>
    <n v="23"/>
    <x v="1"/>
    <x v="0"/>
  </r>
  <r>
    <n v="42714"/>
    <n v="67055"/>
    <x v="1"/>
    <n v="61"/>
    <x v="0"/>
    <x v="0"/>
    <s v="El contrato que se pretende celebrar tendrá por objeto. ¿Prestar los servicios de apoyo administrativo al parque automotor pesado y maquinaria, de propiedad del fondo de desarrollo rural de sumapaz¿."/>
    <d v="2022-01-21T00:00:00"/>
    <d v="2022-01-25T00:00:00"/>
    <d v="2022-12-24T00:00:00"/>
    <s v="JOHANA  GOMEZ "/>
    <n v="1030562593"/>
    <n v="44000000"/>
    <n v="0"/>
    <n v="44000000"/>
    <n v="4000000"/>
    <s v="11 mes(es)"/>
    <x v="2"/>
    <s v="3.3.1.16.05.57.1696"/>
    <x v="0"/>
    <x v="0"/>
    <x v="0"/>
    <x v="1"/>
    <x v="0"/>
    <x v="0"/>
    <x v="0"/>
    <x v="0"/>
    <x v="0"/>
    <x v="0"/>
    <s v="CARRERA 69 # 21 A - 22 SUR"/>
    <s v=""/>
    <n v="1696"/>
    <s v="GESTIÓN PÚBLICA LOCAL"/>
    <s v="  Cdp 1 100 Fecha 19/01/2022 Valor 44,000,000;"/>
    <s v="  Rp 1 66 Fecha 24/01/2022 Valor 44,000,000;"/>
    <x v="1"/>
    <s v=" "/>
    <x v="0"/>
    <x v="0"/>
    <x v="0"/>
    <x v="1"/>
    <s v="  "/>
    <x v="0"/>
    <s v="33-46-101039579 con fecha de expedicicon 22/01/2022 con fecha de aprobación 25/01/2022 de SEGUROS DEL ESTADO"/>
    <n v="39950"/>
    <s v="22 Meses"/>
    <x v="0"/>
    <s v="1989-07-30 00:00:00.0"/>
    <s v="1._x0009_Apoyar administrativa y jurídicamente a los profesionales de infraestructura y Malla vial en la elaboración de informes, proyección de respuestas y demás documentos que le sean indicados por el apoyo a la supervisión._x000a_2._x0009_Apoyar a los profesionales de Infraestructura y Malla Vial, en la formulación de los procesos contractuales que requiera la alcaldía Local._x000a_3._x0009_Brindar apoyo al profesional jurídico en la elaboración de informes, respuestas a derechos de petición y demás requerimientos de los órganos de control, entidades y comunidad en general, de conformidad con la normatividad vigente y dentro de los plazos y términos establecidos por la ley._x000a_4._x0009_Brindar apoyo en el manejo del aplicativo de correspondencia institucional (ORFEO) del apoyo a la supervisión y llevar un estricto control y seguimiento de los requerimientos realizados a través de este, así como, el correo electrónico y demás aplicativos que sean del resorte del área._x000a_5._x0009_Apoyar la verificación jurídica de contratos de vigencias anteriores que se le asignen a los profesionales de infraestructura y que se encuentren en proceso de terminación para su respectiva liquidación. _x000a_6._x0009_Apoyar al área en la asistencia a comités y elaboración de actas y demás documentos que se requieran actas de reunión, memorandos, oficios, minutas, derechos de petición, proposiciones, entre otros que le sean designados._x000a_7._x0009_Las demás que demande la administración local que correspondan a la naturaleza del contrato y quesean necesarias para la consecución del fin del objeto contractual."/>
    <x v="0"/>
    <s v=""/>
    <s v="JOHANA "/>
    <s v="GOMEZ  "/>
    <n v="0"/>
    <s v=" 1) CALIDAD DEL SERVICIO _x000d_2) CUMPLIMIENTO _x000d_"/>
    <s v=" 1) 22/01/2022_ _x000d_2) 22/01/2022_ _x000d_"/>
    <s v=" 1) 05/07/2023_ _x000d_2) 05/07/2023_ _x000d_"/>
    <x v="0"/>
    <x v="0"/>
    <x v="0"/>
    <x v="0"/>
    <n v="44000000"/>
    <n v="0"/>
    <x v="0"/>
    <x v="2"/>
    <x v="1"/>
    <n v="24"/>
    <x v="1"/>
    <x v="0"/>
  </r>
  <r>
    <n v="42786"/>
    <n v="67063"/>
    <x v="1"/>
    <n v="62"/>
    <x v="0"/>
    <x v="0"/>
    <s v="El contrato que se pretende celebrar tendrá por objeto: ¿Prestar los servicios como Inspector de Parque Automotor de la maquinaria y vehículos pesados de propiedad o tenencia del Fondo de Desarrollo Local de Sumapaz¿."/>
    <d v="2022-01-21T00:00:00"/>
    <d v="2022-01-24T00:00:00"/>
    <d v="2022-07-23T00:00:00"/>
    <s v="WILLIAN OSVALDO RUBIANO TELLEZ"/>
    <n v="11388875"/>
    <n v="16200000"/>
    <n v="0"/>
    <n v="16200000"/>
    <n v="2700000"/>
    <s v="6 mes(es)"/>
    <x v="2"/>
    <s v="3.3.1.16.04.49.1688"/>
    <x v="0"/>
    <x v="0"/>
    <x v="0"/>
    <x v="1"/>
    <x v="0"/>
    <x v="0"/>
    <x v="0"/>
    <x v="0"/>
    <x v="0"/>
    <x v="0"/>
    <s v="CARRERA 7 C # 51 - 65 ALTOS DEL PORTAL TORRE 2 APTO 602"/>
    <n v="7225223"/>
    <n v="1688"/>
    <s v="MOVILIDAD SEGURA, SOSTENIBLE Y ACCESIBLE"/>
    <s v="  Cdp 1 133 Fecha 20/01/2022 Valor 16,200,000;"/>
    <s v="  Rp 1 65 Fecha 24/01/2022 Valor 16,200,000;"/>
    <x v="1"/>
    <s v=" "/>
    <x v="0"/>
    <x v="0"/>
    <x v="0"/>
    <x v="6"/>
    <s v="  "/>
    <x v="0"/>
    <s v="39047994000068697 con fecha de expedicicon 22/01/2022 con fecha de aprobación 22/01/2022 de ASEGURADORA SOLIDARIA DE COLOMBIA"/>
    <n v="40022"/>
    <s v="27.5 Meses"/>
    <x v="0"/>
    <s v="1971-08-24 00:00:00.0"/>
    <s v="1._x0009_Inspeccionar y verificar el cumplimiento de las actividades realizadas por los operarios de maquinaria, conductores y ayudantes asignados para el mantenimiento y mejoramiento de la malla vial y la atención de emergencias viales._x000a_2._x0009_Verificar la aplicación y el cumplimiento del procedimiento de control y seguimiento al combustible que el FDLS disponga para la operación del parque automotor pesado. Para lo cual se deberá entregar de manera mensual junto con su informe de actividades los soportes que correspondan según el procedimiento implementado._x000a_3._x0009_Verificar la aplicación y el cumplimiento del procedimiento de control y seguimiento a los materiales e insumos que se destinen por el FDLS para el mantenimiento y mejoramiento vial, así como para la atención de emergencias viales. Para lo cual se deberá entregar de manera mensual junto con su informe de actividades los soportes que correspondan según el procedimiento implementado._x000a_4._x0009_Asistir a la reunión mensual del comité de movilidad y presentar el respectivo informe de las actividades realizadas en su zona en el mes inmediatamente anterior, dicho informe deberá contener el reporte del mantenimiento vial, atención de emergencias y demás actividades realizadas durante el periodo, indicando el total de kilómetros y los puntos o sectores intervenidos, anexando fotografías y georeferenciación._x000a_5._x0009_Verificar la aplicación y el cumplimiento del procedimiento de control y seguimiento a los repuestos, llantas y demás insumos que se utilicen para el normal funcionamiento del parque automotor, para lo cual se deberá entregar de manera mensual junto con su informe de actividades los soportes que correspondan según el procedimiento implementado._x000a_6._x0009_En el caso de ocurrencia de accidente o siniestro, dar estricta aplicación al procedimiento de reporte de los mismos, a fin de garantizar que se realicen los pasos administrativos correspondientes en los reportes respectivos._x000a_7._x0009_Verificar que todo el personal dispuesto para la operación del parque automotor haga uso de las prendas y elementos de protección entregados para la realización de sus actividades._x000a_8._x0009_Ejecutar las demás actividades que le sean asignadas por el contratante relacionados con el mantenimiento de vías y atención de emergencias viales"/>
    <x v="0"/>
    <s v="willirut98@hotmail.com"/>
    <s v="WILLIAN OSVALDO"/>
    <s v="RUBIANO  TELLEZ"/>
    <n v="0"/>
    <s v=" 1) CALIDAD DEL SERVICIO _x000d_2) CUMPLIMIENTO _x000d_"/>
    <s v=" 1) 22/01/2022_ _x000d_2) 22/01/2022_ _x000d_"/>
    <s v=" 1) 31/01/2023_ _x000d_2) 31/01/2023_ _x000d_"/>
    <x v="0"/>
    <x v="0"/>
    <x v="0"/>
    <x v="0"/>
    <n v="16200000"/>
    <n v="0"/>
    <x v="0"/>
    <x v="2"/>
    <x v="1"/>
    <n v="23"/>
    <x v="7"/>
    <x v="0"/>
  </r>
  <r>
    <n v="42691"/>
    <n v="67725"/>
    <x v="1"/>
    <n v="63"/>
    <x v="0"/>
    <x v="0"/>
    <s v="El contrato que se pretende celebrar tendrá por objeto: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 v="2022-01-21T00:00:00"/>
    <d v="2022-01-24T00:00:00"/>
    <d v="2022-12-23T00:00:00"/>
    <s v="GLORIA ESPERANZA PIRAJON TEJEDOR"/>
    <n v="52211430"/>
    <n v="82500000"/>
    <n v="0"/>
    <n v="82500000"/>
    <n v="7500000"/>
    <s v="11 mes(es)"/>
    <x v="2"/>
    <s v="3.3.1.16.05.57.1696"/>
    <x v="0"/>
    <x v="0"/>
    <x v="0"/>
    <x v="1"/>
    <x v="0"/>
    <x v="0"/>
    <x v="0"/>
    <x v="0"/>
    <x v="0"/>
    <x v="0"/>
    <s v="CARRERA 98 C # 131 C - 39"/>
    <s v=""/>
    <n v="1696"/>
    <s v="GESTIÓN PÚBLICA LOCAL"/>
    <s v="  Cdp 1 48 Fecha 12/01/2022 Valor 82,500,000;"/>
    <s v="  Rp 1 76 Fecha 24/01/2022 Valor 82,500,000;"/>
    <x v="1"/>
    <s v=" "/>
    <x v="0"/>
    <x v="1"/>
    <x v="0"/>
    <x v="1"/>
    <s v=" INGENIERÍA INDUSTRIAL"/>
    <x v="6"/>
    <s v="33-46-101039529 con fecha de expedicicon 21/01/2022 con fecha de aprobación 22/01/2022 de SEGUROS DEL ESTADO"/>
    <n v="39927"/>
    <s v="54.5 Meses"/>
    <x v="0"/>
    <s v="1975-08-05 00:00:00.0"/>
    <s v="1._x0009_Realizar el acompañamiento en la formulación, seguimiento y reporte del Plan de Gestión Local de acuerdo con los lineamientos institucionales establecidos._x000a_2._x0009_Realizar el acompañamiento en la formulación y seguimiento de las acciones correctivas generadas en los planes de mejora internos y externo, documentando las evidencias y realizando el cargue respectivo en la plataforma que para tal fin exista._x000a_3._x0009_Documentar las acciones de tratamiento y efectuar los reportes de la gestión del riesgo para los procesos de las Alcaldías Locales, de acuerdo con metodología y periodos establecidos por la Oficina Asesora de Planeación._x000a_4._x0009_Sensibilizar a los equipos de trabajo en el conocimiento y apropiación del Sistema de Gestión Institucional y la normatividad técnica y legal que lo soporta._x000a_5._x0009_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_x000a_6._x0009_Apoyar las acciones para la actualización de documentos de los procesos locales, de acuerdo con los lineamientos que para el efecto imparta el líder del macroproceso - proceso y la Oficina Asesora de Planeación._x000a_7._x0009_Realizar verificación del estado de implementación de los requerimientos de las normas técnicas y legales que soportan el Sistema de Gestión Institucional, presentando los resultados al Alcalde Local y equipos de trabajo._x000a_8._x0009_Apoyar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_x000a_9._x0009_Asistir a las reuniones a las que sea citado o designado, para la atención de los asuntos relacionados con el objeto contractual._x000a_10._x0009_Presentar informe mensual de las actividades realizadas en cumplimiento de las obligaciones pactadas._x000a_11._x0009_Las demás que se le asignen y que surjan de la naturaleza del Contrato."/>
    <x v="0"/>
    <s v=""/>
    <s v="GLORIA ESPERANZA"/>
    <s v="PIRAJON  TEJEDOR"/>
    <n v="0"/>
    <s v=" 1) CUMPLIMIENTO _x000d_2) CALIDAD DEL SERVICIO _x000d_"/>
    <s v=" 1) 21/01/2022_ _x000d_2) 21/01/2022_ _x000d_"/>
    <s v=" 1) 20/07/2023_ _x000d_2) 20/07/2023_ _x000d_"/>
    <x v="0"/>
    <x v="0"/>
    <x v="0"/>
    <x v="0"/>
    <n v="82500000"/>
    <n v="0"/>
    <x v="0"/>
    <x v="2"/>
    <x v="1"/>
    <n v="23"/>
    <x v="1"/>
    <x v="0"/>
  </r>
  <r>
    <n v="42692"/>
    <n v="70051"/>
    <x v="1"/>
    <n v="64"/>
    <x v="0"/>
    <x v="0"/>
    <s v="El contrato que se pretende celebrar tendrá por objeto: ¿Prestar los servicios profesionales para apoyar el desarrollo de los proyectos de mitigación y gestión del riesgo y adaptación al cambio climático para la conservación del medio ambiente y los recursos naturales renovables existentes en la localidad de Sumapaz¿."/>
    <d v="2022-01-21T00:00:00"/>
    <d v="2022-01-24T00:00:00"/>
    <d v="2022-12-23T00:00:00"/>
    <s v="WILMAR  GILDARDO  TORRES TORRES"/>
    <n v="1032656281"/>
    <n v="66000000"/>
    <n v="0"/>
    <n v="66000000"/>
    <n v="6000000"/>
    <s v="11 mes(es)"/>
    <x v="2"/>
    <s v="3.3.1.16.02.4.1652"/>
    <x v="0"/>
    <x v="0"/>
    <x v="0"/>
    <x v="1"/>
    <x v="0"/>
    <x v="0"/>
    <x v="0"/>
    <x v="0"/>
    <x v="0"/>
    <x v="0"/>
    <s v="CALLE 72 BIS SUR # 1 B - 26"/>
    <s v=""/>
    <n v="1652"/>
    <s v="POR UNA SUMAPAZ SIN RIESGOS Y  QUE LE APORTA Y SE ADAPTA AL CAMBIO CLIMÁTICO."/>
    <s v="  Cdp 1 138 Fecha 20/01/2022 Valor 66,000,000;"/>
    <s v="  Rp 1 81 Fecha 24/01/2022 Valor 66,000,000;"/>
    <x v="1"/>
    <s v=" "/>
    <x v="0"/>
    <x v="1"/>
    <x v="0"/>
    <x v="1"/>
    <s v=" INGENIERÍA AMBIENTAL"/>
    <x v="0"/>
    <s v="33-46-101039597 con fecha de expedicicon 22/01/2022 con fecha de aprobación 22/01/2022 de SEGUROS DEL ESTADO"/>
    <n v="39928"/>
    <s v="25.8 Meses"/>
    <x v="0"/>
    <s v="1990-01-06 00:00:00.0"/>
    <s v="1._x0009_Realizar las etapas de formulación y elaboración de estudios previos de los proyectos de inversión enfocados a la mitigación y gestión del riesgo y la gestión Ambiental local, que le sean designados. Así como actualizar los Documentos Técnicos de Soporte, y las Fichas EBI, elaborar las especificaciones técnicas, los estudios de mercado, el análisis del sector, definir criterios de verificación y calificación y condiciones del contrato, entre otros aspectos._x000a_2._x0009_Apoyar las acciones para el adecuado funcionamiento y operación de la oficina ambiental local ubicadas en las sedes de la Alcaldía local de Sumapaz y acompañar los operativos, las acciones y estrategias de control ambiental requeridos por el Área de Gestión Policiva, en cumplimiento al Código Nacional de Policía y Convivencia._x000a_3._x0009_Realizar el seguimiento a la ejecución de los contratos, que le sean designados, de conformidad con el Manual de Supervisión e Interventoría de la Secretaria Distrital de Gobierno (Apoyo a la supervisión, revisión de informes, modificaciones contractuales, programación de PAC)_x000a_4._x0009_Apoyar el proceso de convocatoria de las sesiones de la Consejo Local del Riesgo y Cambio Climático, dinamizar el desarrollo de estas, efectuando el seguimiento y articulación interinstitucional requerida para su fortalecimiento y efectuar el seguimiento, actualización y reportes a los escenarios del riesgo en el marco de la implementación del Plan Local de Gestión de Riesgo y Cambio Climático según componente programático._x000a_5._x0009_Promover, organizar y atender las visitas técnicas y solicitudes de conceptos al IDIGER para mantener actualizada la matriz de puntos críticos de la localidad de Sumapaz, socializando resultados y necesidades de intervención con las partes interesadas._x000a_6._x0009_Brindar acompañamiento para atender de manera oportuna los requerimientos y reportes de información solicitados por entidades distritales, nacionales, entes de control y comunidad en general que se alleguen por el Aplicativo de Gestión Documental de la entidad, referente a temas de gestión ambiental externa._x000a_7._x0009_Asistir a las reuniones concertadas, citadas y/o designadas para la atención de temas relacionados con la gestión ambiental externa y el desarrollo sostenible con entidades locales, distritales, nacionales, organizaciones ambientales y/o sociales._x000a_8._x0009_Atender las emergencias ambientales locales que se presenten y realizar talleres y capacitaciones a la comunidad local en reconocimiento del riesgo, reducción del riesgo, manejo de emergencias y desastres y mitigación y adaptación al cambio climático de acuerdo con la programación concertadas semestralmente por el área de gestión ambiental local_x000a_9._x0009_Las demás que demande la administración local que corresponda a la naturaleza del contrato y que sean necesarias para la consecución del fin del objeto contractual."/>
    <x v="0"/>
    <s v=""/>
    <s v="WILMAR  GILDARDO "/>
    <s v="TORRES  TORRES"/>
    <n v="0"/>
    <s v=" 1) CUMPLIMIENTO _x000d_2) CALIDAD DEL SERVICIO _x000d_"/>
    <s v=" 1) 22/01/2022_ _x000d_2) 22/01/2022_ _x000d_"/>
    <s v=" 1) 15/07/2023_ _x000d_2) 15/07/2023_ _x000d_"/>
    <x v="0"/>
    <x v="0"/>
    <x v="0"/>
    <x v="0"/>
    <n v="66000000"/>
    <n v="0"/>
    <x v="0"/>
    <x v="2"/>
    <x v="1"/>
    <n v="23"/>
    <x v="1"/>
    <x v="0"/>
  </r>
  <r>
    <n v="43115"/>
    <n v="69352"/>
    <x v="1"/>
    <n v="65"/>
    <x v="0"/>
    <x v="0"/>
    <s v="El contrato que se pretende celebrar tendrá por objeto: ¿Prestar sus servicios artísticos y musicales para apoyar la gestión cultural de la localidad de sumapaz¿."/>
    <d v="2022-01-21T00:00:00"/>
    <d v="2022-01-24T00:00:00"/>
    <d v="2022-12-23T00:00:00"/>
    <s v="HELBERTH ENRIQUE BALLESTAS BARRIOS"/>
    <n v="11336536"/>
    <n v="49500000"/>
    <n v="0"/>
    <n v="49500000"/>
    <n v="4500000"/>
    <s v="11 mes(es)"/>
    <x v="2"/>
    <s v="3.3.1.16.01.21.1633"/>
    <x v="0"/>
    <x v="0"/>
    <x v="0"/>
    <x v="1"/>
    <x v="0"/>
    <x v="0"/>
    <x v="0"/>
    <x v="0"/>
    <x v="0"/>
    <x v="0"/>
    <s v="CALLE 35 A # 57 - 91 APTO 208"/>
    <s v=""/>
    <n v="1633"/>
    <s v="ACCIONES PARA LA PROMOCIÓN DE LA CULTURA, TRADICIÓN Y COSTUMBRES SUMAPACEÑAS"/>
    <s v="  Cdp 1 158 Fecha 21/01/2022 Valor 49,500,000;"/>
    <s v="  Rp 1 72 Fecha 24/01/2022 Valor 49,500,000;"/>
    <x v="1"/>
    <s v=" "/>
    <x v="0"/>
    <x v="0"/>
    <x v="0"/>
    <x v="0"/>
    <s v="  "/>
    <x v="0"/>
    <s v="33-46-101039524 con fecha de expedicicon 21/01/2022 con fecha de aprobación 22/01/2022 de SEGUROS DEL ESTADO"/>
    <n v="40351"/>
    <s v="15 Meses"/>
    <x v="0"/>
    <s v="1971-12-09 00:00:00.0"/>
    <s v="1._x0009_Elaborar un diagnóstico sobre las habilidades y formación musical de los niños, niñas y jóvenes artistas de la localidad de Sumapaz y sistematizar la información._x000a_2._x0009_Apoyar la ejecución del Plan de Trabajo elaborado para la ejecución de la meta de Capacitar 600 Personas en Los Campos Artísticos, Interculturales, Culturales Y/O Patrimoniales._x000a_3._x0009_Diseñar e implementar herramientas para la formación y capacitación (módulos, guías) en temas Musicales, dirigido a los niños, niñas y jóvenes artistas musicales de la localidad de Sumapaz._x000a_4._x0009_Desarrollar talleres musicales con los niños, niñas y jóvenes de conformidad con las habilidades y necesidades establecidas en el diagnóstico, entregando las listas de asistencia de los participantes._x000a_5._x0009_Hacer el seguimiento y evaluación de los estudiantes inscritos en los talleres informando el estado de avance de los participantes._x000a_6._x0009_Asistir, a las reuniones, comités y capacitaciones, entre otros, representar a la Administración en los espacios del sector y hacer parte de los comités que le sean designados._x000a_7._x0009_Las demás que demande la administración local que corresponda a la naturaleza del contrato y que sean necesarias para la consecución del fin del objeto contractual."/>
    <x v="0"/>
    <s v=""/>
    <s v="HELBERTH ENRIQUE"/>
    <s v="BALLESTAS  BARRIOS"/>
    <n v="3103243653"/>
    <s v=" 1) CALIDAD DEL SERVICIO _x000d_2) CUMPLIMIENTO _x000d_"/>
    <s v=" 1) 21/01/2022_ _x000d_2) 21/01/2022_ _x000d_"/>
    <s v=" 1) 06/07/2023_ _x000d_2) 06/07/2023_ _x000d_"/>
    <x v="0"/>
    <x v="0"/>
    <x v="0"/>
    <x v="0"/>
    <n v="49500000"/>
    <n v="0"/>
    <x v="0"/>
    <x v="2"/>
    <x v="1"/>
    <n v="23"/>
    <x v="1"/>
    <x v="0"/>
  </r>
  <r>
    <n v="42702"/>
    <n v="67252"/>
    <x v="1"/>
    <n v="66"/>
    <x v="0"/>
    <x v="0"/>
    <s v="El contrato que se pretende celebrar tendrá por objeto: ¿¿Prestar los servicios profesionales jurídicos para apoyar los asuntos precontractuales, contractuales y post-contractuales del área de Gestión de Desarrollo Local de la Alcaldía Local de Sumapaz¿."/>
    <d v="2022-01-21T00:00:00"/>
    <d v="2022-01-24T00:00:00"/>
    <d v="2022-12-23T00:00:00"/>
    <s v="LINA MARIA ECHEVERRI LOMBANA"/>
    <n v="53115076"/>
    <n v="66000000"/>
    <n v="0"/>
    <n v="66000000"/>
    <n v="6000000"/>
    <s v="11 mes(es)"/>
    <x v="2"/>
    <s v="3.3.1.16.05.57.1696"/>
    <x v="0"/>
    <x v="0"/>
    <x v="0"/>
    <x v="1"/>
    <x v="0"/>
    <x v="0"/>
    <x v="0"/>
    <x v="0"/>
    <x v="0"/>
    <x v="0"/>
    <s v="CARRERA 66 C # 42 - 37 APT 101"/>
    <n v="3203623585"/>
    <n v="1696"/>
    <s v="GESTIÓN PÚBLICA LOCAL"/>
    <s v="  Cdp 1 79 Fecha 13/01/2022 Valor 396,000,000;"/>
    <s v="  Rp 1 69 Fecha 24/01/2022 Valor 66,000,000;"/>
    <x v="1"/>
    <s v=" "/>
    <x v="0"/>
    <x v="1"/>
    <x v="0"/>
    <x v="1"/>
    <s v=" DERECHO"/>
    <x v="12"/>
    <s v="33-46-101039501 con fecha de expedicicon 21/01/2022 con fecha de aprobación 24/01/2022 de SEGUROS DEL ESTADO"/>
    <n v="39938"/>
    <s v="38.5 Meses"/>
    <x v="0"/>
    <s v="1984-09-17 00:00:00.0"/>
    <s v="1._x0009_Asistir a la Alcaldía local en temas de planeación, coordinación, ejecución, evaluación y control sobre los procesos de contratación que se adelantan por la entidad de los proyectos de inversión y/o gastos de funcionamiento que le sean asignados_x000a_2._x0009_Elaborar o conceptuar sobre la juridicidad de los proyectos de actos administrativos_x000a_3._x0009_Apoyar a la Alcaldía Local en la definición del monto y cubrimiento de riesgos de la póliza única de cumplimiento exigida en la Ley, para garantizar la ejecución de los contratos._x000a_4._x0009_Verificar que los documentos que se tramitan dentro de los procesos de contratación que le sean asignados, queden publicados de manera correcta y oportuna, efectuando el correspondiente seguimiento en la plataforma que se ha implementado para tal fin (Secop 2)._x000a_5._x0009_Apoyar a las diferentes áreas de la Administración local en la elaboración de estudios previos y demás documentos precontractuales, así como atender las solicitudes de modificación contractual y cualquier otra solicitud que sea requerida._x000a_6._x0009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7._x0009_Entregar de manera oportuna, completa y conforme a los procedimientos de gestión del patrimonio documental, los expedientes contractuales (virtual y/o físico) al archivo del FDRS local, de la etapa precontractual y perfeccionado el respectivo contrato al área de gestión documental._x000a_8._x0009_Asistir a las reuniones, comités de contratación, capacitaciones, comités de seguimiento a la ejecución contractual entre otros y hacer partes de los comités que delegue el alcalde._x000a_9._x0009_Las demás que sean inherentes al cumplimiento del objeto contractual y/o que le sean asignadas por el Alcalde Local. "/>
    <x v="0"/>
    <s v="linaecheverrylombana@hotmail.com"/>
    <s v="LINA MARIA"/>
    <s v="ECHEVERRI  LOMBANA"/>
    <n v="3203623585"/>
    <s v=" 1) CALIDAD DEL SERVICIO _x000d_2) CUMPLIMIENTO _x000d_"/>
    <s v=" 1) 21/01/2022_ _x000d_2) 21/01/2022_ _x000d_"/>
    <s v=" 1) 30/06/2023_ _x000d_2) 30/06/2023_ _x000d_"/>
    <x v="0"/>
    <x v="0"/>
    <x v="0"/>
    <x v="0"/>
    <n v="396000000"/>
    <n v="330000000"/>
    <x v="0"/>
    <x v="2"/>
    <x v="2"/>
    <n v="23"/>
    <x v="1"/>
    <x v="0"/>
  </r>
  <r>
    <n v="42944"/>
    <n v="68618"/>
    <x v="1"/>
    <n v="67"/>
    <x v="0"/>
    <x v="0"/>
    <s v="El contrato que se pretende celebrar tendrá por objeto: ¿Prestar sus servicios profesionales de apoyo administrativo y operacional al proyecto Más y Mejores Oportunidades para la Población Vulnerable del Fondo de Desarrollo Rural de Sumapaz¿."/>
    <d v="2022-01-21T00:00:00"/>
    <d v="2022-01-24T00:00:00"/>
    <d v="2022-12-23T00:00:00"/>
    <s v="MARIBEL JOHANA REYES NIVIA"/>
    <n v="52185103"/>
    <n v="50600000"/>
    <n v="0"/>
    <n v="50600000"/>
    <n v="4600000"/>
    <s v="11 mes(es)"/>
    <x v="2"/>
    <s v="3.3.1.16.01.1.1583"/>
    <x v="0"/>
    <x v="0"/>
    <x v="0"/>
    <x v="1"/>
    <x v="0"/>
    <x v="0"/>
    <x v="0"/>
    <x v="0"/>
    <x v="0"/>
    <x v="0"/>
    <s v="CALLE 113 # 55 - 22 CASA 109"/>
    <s v=""/>
    <n v="1583"/>
    <s v="MÁS Y MEJORES OPORTUNIDADES PARA LA POBLACIÓN VULNERABLES"/>
    <s v="  Cdp 1 67 Fecha 12/01/2022 Valor 50,600,000;"/>
    <s v="  Rp 1 79 Fecha 24/01/2022 Valor 50,600,000;"/>
    <x v="1"/>
    <s v=" "/>
    <x v="0"/>
    <x v="1"/>
    <x v="0"/>
    <x v="1"/>
    <s v="  "/>
    <x v="0"/>
    <s v="33-46-101039570 con fecha de expedicicon 22/01/2022 con fecha de aprobación 22/01/2022 de SEGUROS DEL ESTADO"/>
    <n v="40180"/>
    <s v="22 Meses"/>
    <x v="0"/>
    <s v="1976-01-05 00:00:00.0"/>
    <s v="1._x0009_Realizar las etapas de formulación y elaboración de estudios previos de los proyectos de inversión que le sean designados en los temas del proyecto Más y Mejores Oportunidades para la Población Vulnerables: Actualizar los Documentos Técnicos de Soporte y las Fichas EBI, definir Especificaciones técnicas, realizar estudios de mercado, elaborar análisis del sector, definir criterios de verificación y calificación y condiciones del contrato, entre otros._x000a_2._x0009_Apoyar los procesos contractuales de los estudios previos elaborados del proyecto Más y Mejores Oportunidades para la Población Vulnerable, mediante la elaboración de las fichas técnicas sobre los Estudios Previos, y presentarlas ante el Comité de Contratación, (Responder las observaciones en cada etapa, proyectar adendas, verificar y calificar propuestas)._x000a_3._x0009_Realizar el seguimiento a la ejecución de los contratos (Apoyo a la supervisión, revisión de informes, modificaciones contractuales, programación de PAC), que le sean designados del proyecto Más y Mejores Oportunidades para la Población Vulnerable._x000a_4._x0009_Asistir, a las reuniones, comités y capacitaciones, entre otros, representar a la Administración en los espacios del sector y hacer parte de los comités que le sean designados._x000a_5.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6._x0009_Las demás que demande la administración local que corresponda a la naturaleza del contrato y que sean necesarias para la consecución del fin del objeto contractual."/>
    <x v="0"/>
    <s v=""/>
    <s v="MARIBEL JOHANA"/>
    <s v="REYES  NIVIA"/>
    <n v="3133952540"/>
    <s v=" 1) CALIDAD DEL SERVICIO _x000d_2) CUMPLIMIENTO _x000d_"/>
    <s v=" 1) 22/01/2022_ _x000d_2) 22/01/2022_ _x000d_"/>
    <s v=" 1) 10/07/2023_ _x000d_2) 10/07/2023_ _x000d_"/>
    <x v="0"/>
    <x v="0"/>
    <x v="0"/>
    <x v="0"/>
    <n v="50600000"/>
    <n v="0"/>
    <x v="0"/>
    <x v="2"/>
    <x v="1"/>
    <n v="23"/>
    <x v="1"/>
    <x v="0"/>
  </r>
  <r>
    <n v="42708"/>
    <n v="68626"/>
    <x v="1"/>
    <n v="68"/>
    <x v="0"/>
    <x v="0"/>
    <s v="El contrato que se pretende celebrar tendrá por objeto: ¿Prestar los servicios profesionales en la ejecución de proyectos de educación de la Alcaldía Local de Sumapaz¿."/>
    <d v="2022-01-21T00:00:00"/>
    <d v="2022-01-24T00:00:00"/>
    <d v="2022-12-23T00:00:00"/>
    <s v="YASMIN ANDREA CIFUENTES "/>
    <n v="20645897"/>
    <n v="50600000"/>
    <n v="0"/>
    <n v="50600000"/>
    <n v="4600000"/>
    <s v="11 mes(es)"/>
    <x v="2"/>
    <s v="3.3.1.16.01.17.1587"/>
    <x v="0"/>
    <x v="0"/>
    <x v="0"/>
    <x v="1"/>
    <x v="0"/>
    <x v="0"/>
    <x v="0"/>
    <x v="0"/>
    <x v="0"/>
    <x v="0"/>
    <s v="CALLE 168 A # 58 A - 16"/>
    <s v=""/>
    <n v="1587"/>
    <s v="ACCESO Y SOSTENIMIENTO EN LA EDUCACIÓN SUPERIOR"/>
    <s v="  Cdp 1 68 Fecha 12/01/2022 Valor 50,600,000;"/>
    <s v="  Rp 1 71 Fecha 24/01/2022 Valor 50,600,000;"/>
    <x v="1"/>
    <s v=" "/>
    <x v="0"/>
    <x v="1"/>
    <x v="0"/>
    <x v="0"/>
    <s v="  "/>
    <x v="0"/>
    <s v="33-46-101039772 con fecha de expedicicon 24/01/2022 con fecha de aprobación 24/01/2022 de SEGUROS DEL ESTADO"/>
    <n v="39944"/>
    <s v="15 Meses"/>
    <x v="0"/>
    <s v="1982-08-12 00:00:00.0"/>
    <s v="1._x0009_Apoyar en el desarrollo de las etapas de formulación y elaboración de estudios previos de los proyectos de inversión que le sean designados en temas de acceso a la educación superior: Actualizar los Documentos Técnicos de Soporte y las Fichas EBI, definir Especificaciones técnicas, realizar estudios de mercado, elaborar análisis del sector, definir criterios de verificación y calificación y condiciones del contrato, entre otros._x000a_2._x0009_Apoyar en la elaboración de una matriz que contenga la información actualizada de los beneficiarios del proyecto de educación superior, tales como modificaciones, pagos, informes, estado actual, entre otros._x000a_3._x0009_Asistir, a las reuniones, comités y capacitaciones, entre otros, representar a la Administración en los espacios del sector y hacer parte de los comités que le sean designados._x000a_4.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5._x0009_Realizar el seguimiento a la ejecución de los contratos (Apoyo a la supervisión, revisión de informes, modificaciones contractuales, programación de PAC), que le sean designados en temas de acceso a la educación superior_x000a_6._x0009_Las demás que demande la administración local que corresponda a la naturaleza del contrato y que sean necesarias para la consecución del fin del objeto contractual."/>
    <x v="0"/>
    <s v=""/>
    <s v="YASMIN ANDREA"/>
    <s v="CIFUENTES  "/>
    <n v="0"/>
    <s v=" 1) CALIDAD DEL SERVICIO _x000d_2) CUMPLIMIENTO _x000d_"/>
    <s v=" 1) 24/01/2022_ _x000d_2) 24/01/2022_ _x000d_"/>
    <s v=" 1) 10/07/2023_ _x000d_2) 10/07/2023_ _x000d_"/>
    <x v="0"/>
    <x v="0"/>
    <x v="0"/>
    <x v="0"/>
    <n v="50600000"/>
    <n v="0"/>
    <x v="0"/>
    <x v="2"/>
    <x v="1"/>
    <n v="23"/>
    <x v="1"/>
    <x v="0"/>
  </r>
  <r>
    <n v="43078"/>
    <n v="70213"/>
    <x v="1"/>
    <n v="69"/>
    <x v="0"/>
    <x v="0"/>
    <s v="El contrato que se pretende celebrar tendrá por objeto: ¿Prestar los servicios técnicos para apoyar a la Alcaldía Local de Sumapaz en la implementación del sistema integrado de gestión y el SG-SST, orientados por el nivel central¿."/>
    <d v="2022-01-23T00:00:00"/>
    <d v="2022-01-24T00:00:00"/>
    <d v="2022-07-23T00:00:00"/>
    <s v="ISIS KATHERINE ESPITIA TORRES"/>
    <n v="1022969793"/>
    <n v="24000000"/>
    <n v="0"/>
    <n v="24000000"/>
    <n v="4000000"/>
    <s v="6 mes(es)"/>
    <x v="2"/>
    <s v="3.3.1.16.05.57.1696"/>
    <x v="0"/>
    <x v="0"/>
    <x v="0"/>
    <x v="1"/>
    <x v="0"/>
    <x v="0"/>
    <x v="0"/>
    <x v="0"/>
    <x v="0"/>
    <x v="0"/>
    <s v="CALLE 92 A SUR # 10 - 25"/>
    <s v=""/>
    <n v="1696"/>
    <s v="GESTIÓN PÚBLICA LOCAL"/>
    <s v="  Cdp 1 147 Fecha 21/01/2022 Valor 24,000,000;"/>
    <s v="  Rp 1 88 Fecha 24/01/2022 Valor 24,000,000;"/>
    <x v="1"/>
    <s v=" "/>
    <x v="0"/>
    <x v="0"/>
    <x v="0"/>
    <x v="8"/>
    <s v="  "/>
    <x v="0"/>
    <s v="17-44-101195397 con fecha de expedicicon 24/01/2022 con fecha de aprobación 24/01/2022 de SEGUROS DEL ESTADO"/>
    <n v="40314"/>
    <s v="6 Meses"/>
    <x v="0"/>
    <s v="1991-05-17 00:00:00.0"/>
    <s v="1._x0009_Verificar que el SG-SST propuesto para los proyectos de inversión esté acorde con los lineamientos definidos por el nivel central._x000a_2._x0009_Apoyar el desarrollo y seguimiento de los planes, programas y proyectos que se orienten desde la Dirección de talento Humano relacionados con seguridad y salud ocupacional, capacitación, bienestar, para ser implementadas en la Alcaldía Local de Kennedy, siguiendo los lineamientos que para esto se establezcan._x000a_3._x0009_Apoyar la organización y desarrollo de actividades innovadoras relacionadas con acciones de capacitación, formador de formadores, seguridad y salud ocupacional, entre otros, que permitan fortalecer el desarrollo de las actividades de los equipos de trabajo de la Alcaldía Local, siguiendo los lineamientos establecidos por la Dirección de Talento Humano y de acuerdo con las orientaciones del profesional especializado del área._x000a_4._x0009_Organizar e implementar los temas de seguridad y salud en trabajo en el Fondo de Desarrollo Rural de Sumapaz y en los procesos de inversión que se requiera, de conformidad con lo señalado por el nivel central._x000a_5._x0009_Diseñar e implementar programas de seguridad y salud en trabajo en los diferentes proyectos del Fondo de Desarrollo Rural de Sumapaz e identificar los factores de riesgo registrándolos en una matriz y socializarlos con contratistas y funcionarios del Fondo de Desarrollo Rural de Sumapaz._x000a_6._x0009_Desarrollar el panorama de factores de riesgos del Fondo de Desarrollo Rural de Sumapaz y en los procesos de inversión que se requiera._x000a_7._x0009_Realizar inspecciones de seguridad, identificando los factores de riesgo que puedan alterar la salud de los trabajadores y daños en las sedes del Fondo de Desarrollo Rural de Sumapaz. _x000a_8._x0009_Realizar seguimiento y consolidación a los autos, resoluciones y demás requerimientos ambientales que requieran las autoridades ambientales competentes_x000a_9._x0009_Las demás que demande la administración local que corresponda a la naturaleza del contrato y que sean necesarias para la consecución del fin del objeto contractual. "/>
    <x v="0"/>
    <s v="isistorres17cs@gmail.com"/>
    <s v="ISIS KATHERINE"/>
    <s v="ESPITIA  TORRES"/>
    <n v="3206607145"/>
    <s v=" 1) CALIDAD DEL SERVICIO _x000d_2) CUMPLIMIENTO _x000d_"/>
    <s v=" 1) 24/01/2022_ _x000d_2) 24/01/2022_ _x000d_"/>
    <s v=" 1) 23/01/2023_ _x000d_2) 23/01/2023_ _x000d_"/>
    <x v="0"/>
    <x v="0"/>
    <x v="0"/>
    <x v="0"/>
    <n v="24000000"/>
    <n v="0"/>
    <x v="0"/>
    <x v="2"/>
    <x v="1"/>
    <n v="23"/>
    <x v="7"/>
    <x v="0"/>
  </r>
  <r>
    <n v="42738"/>
    <n v="67252"/>
    <x v="1"/>
    <n v="70"/>
    <x v="0"/>
    <x v="0"/>
    <s v="El contrato que se pretende celebrar tendrá por objeto: ¿¿Prestar los servicios profesionales jurídicos para apoyar los asuntos precontractuales, contractuales y post-contractuales del área de Gestión de Desarrollo Local de la Alcaldía Local de Sumapaz¿."/>
    <d v="2022-01-21T00:00:00"/>
    <d v="2022-01-25T00:00:00"/>
    <d v="2022-12-24T00:00:00"/>
    <s v="MARIA  MARGARITA MESA  BUITRAGO"/>
    <n v="39818802"/>
    <n v="66000000"/>
    <n v="0"/>
    <n v="66000000"/>
    <n v="6000000"/>
    <s v="11 mes(es)"/>
    <x v="2"/>
    <s v="3.3.1.16.05.57.1696"/>
    <x v="0"/>
    <x v="0"/>
    <x v="0"/>
    <x v="1"/>
    <x v="0"/>
    <x v="0"/>
    <x v="0"/>
    <x v="0"/>
    <x v="0"/>
    <x v="0"/>
    <s v="CARRERA 3 # 4 - 83"/>
    <s v=""/>
    <n v="1696"/>
    <s v="GESTIÓN PÚBLICA LOCAL"/>
    <s v="  Cdp 1 79 Fecha 13/01/2022 Valor 396,000,000;"/>
    <s v="  Rp 1 74 Fecha 24/01/2022 Valor 66,000,000;"/>
    <x v="1"/>
    <s v=" "/>
    <x v="0"/>
    <x v="1"/>
    <x v="0"/>
    <x v="1"/>
    <s v="  "/>
    <x v="0"/>
    <s v="33-44-101222380 con fecha de expedicicon 24/01/2022 con fecha de aprobación 25/01/2022 de SEGUROS DEL ESTADO"/>
    <n v="39974"/>
    <s v="11 Meses"/>
    <x v="0"/>
    <s v="1978-12-01 00:00:00.0"/>
    <s v="1._x0009_Asistir a la Alcaldía local en temas de planeación, coordinación, ejecución, evaluación y control sobre los procesos de contratación que se adelantan por la entidad de los proyectos de inversión y/o gastos de funcionamiento que le sean asignados_x000a_2._x0009_Elaborar o conceptuar sobre la juridicidad de los proyectos de actos administrativos_x000a_3._x0009_Apoyar a la Alcaldía Local en la definición del monto y cubrimiento de riesgos de la póliza única de cumplimiento exigida en la Ley, para garantizar la ejecución de los contratos._x000a_4._x0009_Verificar que los documentos que se tramitan dentro de los procesos de contratación que le sean asignados, queden publicados de manera correcta y oportuna, efectuando el correspondiente seguimiento en la plataforma que se ha implementado para tal fin (Secop 2)._x000a_5._x0009_Apoyar a las diferentes áreas de la Administración local en la elaboración de estudios previos y demás documentos precontractuales, así como atender las solicitudes de modificación contractual y cualquier otra solicitud que sea requerida._x000a_6._x0009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7._x0009_Entregar de manera oportuna, completa y conforme a los procedimientos de gestión del patrimonio documental, los expedientes contractuales (virtual y/o físico) al archivo del FDRS local, de la etapa precontractual y perfeccionado el respectivo contrato al área de gestión documental._x000a_8._x0009_Asistir a las reuniones, comités de contratación, capacitaciones, comités de seguimiento a la ejecución contractual entre otros y hacer partes de los comités que delegue el alcalde._x000a_9._x0009_Las demás que sean inherentes al cumplimiento del objeto contractual y/o que le sean asignadas por el Alcalde Local. "/>
    <x v="0"/>
    <s v="marguimesa@hotmail.com"/>
    <s v="MARIA  MARGARITA"/>
    <s v="MESA   BUITRAGO"/>
    <n v="0"/>
    <s v=" 1) CALIDAD DEL SERVICIO _x000d_2) CUMPLIMIENTO _x000d_"/>
    <s v=" 1) 24/01/2022_ _x000d_2) 24/01/2022_ _x000d_"/>
    <s v=" 1) 21/07/2023_ _x000d_2) 21/07/2023_ _x000d_"/>
    <x v="0"/>
    <x v="0"/>
    <x v="0"/>
    <x v="0"/>
    <n v="396000000"/>
    <n v="330000000"/>
    <x v="0"/>
    <x v="2"/>
    <x v="2"/>
    <n v="24"/>
    <x v="1"/>
    <x v="0"/>
  </r>
  <r>
    <n v="42788"/>
    <n v="66755"/>
    <x v="1"/>
    <n v="71"/>
    <x v="0"/>
    <x v="0"/>
    <s v="El contrato que se pretende celebrar tendrá por objeto: ¿Prestar los servicios profesionales para apoyar la planeación, ejecución y seguimiento de los proyectos de inversión y rubros de funcionamiento que le sean designados, del Fondo de Desarrollo Rural de Sumapaz¿."/>
    <d v="2022-01-22T00:00:00"/>
    <d v="2022-01-25T00:00:00"/>
    <d v="2022-12-24T00:00:00"/>
    <s v="ROSA MARIA MENDOZA DE LOS REYES"/>
    <n v="1048205442"/>
    <n v="66000000"/>
    <n v="0"/>
    <n v="66000000"/>
    <n v="6000000"/>
    <s v="11 mes(es)"/>
    <x v="2"/>
    <s v="3.3.1.16.05.57.1696"/>
    <x v="0"/>
    <x v="0"/>
    <x v="0"/>
    <x v="1"/>
    <x v="0"/>
    <x v="0"/>
    <x v="0"/>
    <x v="0"/>
    <x v="0"/>
    <x v="0"/>
    <s v="CARRERA 3 # 6 - 25 SUR BLOQUE 7. APTO. 304"/>
    <s v=""/>
    <n v="1696"/>
    <s v="GESTIÓN PÚBLICA LOCAL"/>
    <s v="  Cdp 1 54 Fecha 12/01/2022 Valor 66,000,000;"/>
    <s v="  Rp 1 82 Fecha 24/01/2022 Valor 66,000,000;"/>
    <x v="1"/>
    <s v=" "/>
    <x v="0"/>
    <x v="1"/>
    <x v="0"/>
    <x v="1"/>
    <s v=" FINANZAS Y RELACIONES INTERNACIONALES"/>
    <x v="0"/>
    <s v="1744101195393 con fecha de expedicicon 24/01/2022 con fecha de aprobación 25/01/2022 de SEGUROS DEL ESTADO"/>
    <n v="40024"/>
    <s v="27.2 Meses"/>
    <x v="0"/>
    <s v="1986-08-07 00:00:00.0"/>
    <s v="1._x0009_Realizar las etapas de formulación y elaboración de estudios previos de los proyectos de inversión que le sean designados y en los Rubros de Gastos de Funcionamiento: Actualizar los Documentos Técnicos de Soporte y las Fichas EBI, definir Especificaciones técnicas, realizar estudios de mercado, elaborar análisis del sector, definir criterios de verificación y calificación y condiciones del contrato, entre otros._x000a_2._x0009_Elaborar las fichas técnicas sobre los Estudios Previos de los proyectos designados y presentarlas ante el Comité de Contratación, para sus observaciones y recomendaciones.  Así mismo, atender y/o acatar las recomendaciones y sugerencias pertinentes. _x000d__x000a__x000a_3._x0009_Apoyar los procesos contractuales de los estudios previos elaborados de los proyectos de inversión designados y de los rubros de gastos de funcionamiento, (Responder las observaciones en cada etapa, proyectar adendas, verificar y calificar propuestas)._x000a_4._x0009_Realizar el seguimiento a la ejecución de los contratos (Apoyo a la supervisión, revisión de informes, modificaciones contractuales, programación de PAC), que le sean designados de proyectos de inversión y de rubros de gastos de funcionamiento_x000a_5._x0009_Asistir, a las reuniones, comités y capacitaciones, entre otros, representar a la Administración en los espacios del sector y hacer parte de los comités que le sean designado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ROSA MARIA"/>
    <s v="MENDOZA  DE LOS REYES"/>
    <n v="0"/>
    <s v=" 1) CALIDAD DEL SERVICIO _x000d_2) CUMPLIMIENTO _x000d_"/>
    <s v=" 1) 24/01/2022_ _x000d_2) 24/01/2022_ _x000d_"/>
    <s v=" 1) 30/06/2023_ _x000d_2) 30/06/2023_ _x000d_"/>
    <x v="0"/>
    <x v="0"/>
    <x v="0"/>
    <x v="0"/>
    <n v="66000000"/>
    <n v="0"/>
    <x v="0"/>
    <x v="2"/>
    <x v="1"/>
    <n v="24"/>
    <x v="1"/>
    <x v="0"/>
  </r>
  <r>
    <n v="43080"/>
    <n v="67058"/>
    <x v="1"/>
    <n v="72"/>
    <x v="0"/>
    <x v="0"/>
    <s v="El contrato que se pretende celebrar tendrá por objeto: ¿Prestar los servicios profesionales al Área de Gestión de Desarrollo Local para apoyar la planeación, ejecución y seguimiento a los proyectos de inversión de Infraestructura Vial que le sean designados¿."/>
    <d v="2022-01-22T00:00:00"/>
    <d v="2022-01-24T00:00:00"/>
    <d v="2022-12-23T00:00:00"/>
    <s v="VALENTINA  MARTINEZ MUÑOZ"/>
    <n v="1014264950"/>
    <n v="71500000"/>
    <n v="0"/>
    <n v="71500000"/>
    <n v="6500000"/>
    <s v="11 mes(es)"/>
    <x v="2"/>
    <s v="3.3.1.16.04.49.1688"/>
    <x v="0"/>
    <x v="0"/>
    <x v="0"/>
    <x v="1"/>
    <x v="0"/>
    <x v="0"/>
    <x v="0"/>
    <x v="0"/>
    <x v="0"/>
    <x v="0"/>
    <s v="CARRERA 87 BIS # 50 - 66 SUR"/>
    <n v="8985870"/>
    <n v="1688"/>
    <s v="MOVILIDAD SEGURA, SOSTENIBLE Y ACCESIBLE"/>
    <s v="  Cdp 1 50 Fecha 12/01/2022 Valor 71,500,000;"/>
    <s v="  Rp 1 90 Fecha 24/01/2022 Valor 71,500,000;"/>
    <x v="1"/>
    <s v=" "/>
    <x v="0"/>
    <x v="1"/>
    <x v="0"/>
    <x v="1"/>
    <s v=" INGENIERÍA CIVIL"/>
    <x v="0"/>
    <s v="3346101039583 con fecha de expedicicon 22/01/2022 con fecha de aprobación 22/01/2022 de SEGUROS DEL ESTADO"/>
    <n v="40316"/>
    <s v="25.5 Meses"/>
    <x v="0"/>
    <s v="1995-04-03 00:00:00.0"/>
    <s v="1._x0009_Realizar las etapas de formulación y elaboración de estudios previos de los proyectos de inversión que le sean designados en el tema de Infraestructura y Malla Vial: Actualizar los Documentos Técnicos de Soporte y las Fichas EBI, definir Especificaciones técnicas, realizar estudios de mercado, elaborar análisis del sector, definir criterios de verificación y calificación y condiciones del contrato, entre otros._x000a_2._x0009_Brindar apoyo a los requerimientos realizados por el nivel central, con el fin de verificar el seguimiento de los proyectos de Infraestructura y Puentes._x000a_3._x0009_Apoyar los procesos contractuales de los estudios previos elaborados de los proyectos de Infraestructura y Malla Vial, (Responder las observaciones en cada etapa, proyectar adendas, verificar y calificar propuestas)._x000a_4._x0009_Realizar el seguimiento a la ejecución de los contratos (Apoyo a la supervisión, análisis de informes, modificaciones contractuales, programación de PAC), que le sean designados del Sector de Infraestructura y Malla Vial._x000a_5._x0009_Emitir los conceptos técnicos de infraestructura/obras y realizar el seguimiento a la estabilidad de las obras contratadas y/o recibidas por el FDL Sumapaz cuyas pólizas estén vigentes, en cumplimiento a la ley 80 de 1993, que trata de los Derechos y Deberes de las Entidades Estatales_x000a_6._x0009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7._x0009_Realizar la verificación técnica, administrativa y financiera de contratos de vigencias anteriores que se le asignen y que se encuentren en proceso de terminación para su respectiva liquidación._x000a_8._x0009_Las demás que demande la administración local que corresponda a la naturaleza del contrato y que sean necesarias para la consecución del fin del objeto contractual."/>
    <x v="0"/>
    <s v="tita306@hotmail.com"/>
    <s v="VALENTINA "/>
    <s v="MARTINEZ  MUÑOZ"/>
    <n v="0"/>
    <s v=" 1) CALIDAD DEL SERVICIO _x000d_2) CUMPLIMIENTO _x000d_"/>
    <s v=" 1) 22/01/2022_ _x000d_2) 22/01/2022_ _x000d_"/>
    <s v=" 1) 15/07/2023_ _x000d_2) 15/07/2023_ _x000d_"/>
    <x v="0"/>
    <x v="0"/>
    <x v="0"/>
    <x v="0"/>
    <n v="71500000"/>
    <n v="0"/>
    <x v="0"/>
    <x v="2"/>
    <x v="1"/>
    <n v="23"/>
    <x v="1"/>
    <x v="0"/>
  </r>
  <r>
    <n v="42790"/>
    <n v="66736"/>
    <x v="1"/>
    <n v="73"/>
    <x v="0"/>
    <x v="0"/>
    <s v="El contrato que se pretende celebrar tendrá por objeto: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d v="2022-01-22T00:00:00"/>
    <d v="2022-01-25T00:00:00"/>
    <d v="2022-12-24T00:00:00"/>
    <s v="LEILA MARCELA LUGO "/>
    <n v="1018414927"/>
    <n v="66000000"/>
    <n v="0"/>
    <n v="66000000"/>
    <n v="6000000"/>
    <s v="11 mes(es)"/>
    <x v="2"/>
    <s v="3.3.1.16.01.1.1583"/>
    <x v="0"/>
    <x v="0"/>
    <x v="0"/>
    <x v="1"/>
    <x v="0"/>
    <x v="0"/>
    <x v="0"/>
    <x v="0"/>
    <x v="0"/>
    <x v="0"/>
    <s v="CALLE 39 A # 24 - 10 APTO 301"/>
    <s v=""/>
    <n v="1583"/>
    <s v="MÁS Y MEJORES OPORTUNIDADES PARA LA POBLACIÓN VULNERABLES"/>
    <s v="  Cdp 1 127 Fecha 20/01/2022 Valor 66,000,000;"/>
    <s v="  Rp 1 83 Fecha 24/01/2022 Valor 66,000,000;"/>
    <x v="1"/>
    <s v=" "/>
    <x v="0"/>
    <x v="1"/>
    <x v="0"/>
    <x v="1"/>
    <s v="  "/>
    <x v="0"/>
    <s v="33-46-101039664 con fecha de expedicicon 24/01/2022 con fecha de aprobación 25/01/2022 de SEGUROS DEL ESTADO"/>
    <n v="40026"/>
    <s v="21 Meses"/>
    <x v="0"/>
    <s v="1988-01-09 00:00:00.0"/>
    <s v="1._x0009_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_x000a_2._x0009_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_x000d__x000a__x000a_3._x0009_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_x000a_4._x0009_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_x000a_5._x0009_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_x000a_6._x0009_Realizar la visitas de validación de condiciones de las personas mayores que presentan novedades por los cruces de bases de datos o en procedimiento de seguimiento y control que adelanta la Subdirección para la Vejez y la Alcaldia Local._x000a_7._x0009_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_x000a_8._x0009_Aplicar los instrumentos necesarios (fichas, formatos, entre otros) para realizar seguimiento a las actualizaciones y registro en el Sistema Misional SIRBE y las bases de datos, realizando las respectivas consultas, además de realizar la crítica (verificación) de dichos instrumentos._x000a_9._x0009_Diseñar, implementar y evaluar las actividades relacionadas con los encuentros de desarrollo humano, de acuerdo con los lineamientos técnicos brindados por la Subdirección para la Vejez._x000a_10._x0009_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_x000a_11._x0009_Participar en las reuniones y diferentes actividades que programe la Alcaldía Local, la Secretaría Distrital de Integración Social  - Subdirección para la Vejez y la Subdireccion  Local._x000a_12._x0009_Las demás inherentes a su obligaciones contractuales y que se requieran para el cabal cumplimiento del contrato. "/>
    <x v="0"/>
    <s v=""/>
    <s v="LEILA MARCELA"/>
    <s v="LUGO  "/>
    <n v="0"/>
    <s v=" 1) CALIDAD DEL SERVICIO _x000d_2) CUMPLIMIENTO _x000d_"/>
    <s v=" 1) 24/01/2022_ _x000d_2) 24/01/2022_ _x000d_"/>
    <s v=" 1) 10/07/2023_ _x000d_2) 10/07/2023_ _x000d_"/>
    <x v="0"/>
    <x v="0"/>
    <x v="0"/>
    <x v="0"/>
    <n v="66000000"/>
    <n v="0"/>
    <x v="0"/>
    <x v="2"/>
    <x v="1"/>
    <n v="24"/>
    <x v="1"/>
    <x v="0"/>
  </r>
  <r>
    <n v="43448"/>
    <n v="68775"/>
    <x v="1"/>
    <n v="74"/>
    <x v="0"/>
    <x v="0"/>
    <s v="El contrato que se pretende celebrar tendrá por objeto: ¿Prestar los servicios como auxiliar administrativo y articulador comunitario en la ejecución del proyecto de educación de la Alcaldía Local de Sumapaz.¿."/>
    <d v="2022-01-26T00:00:00"/>
    <d v="2022-01-26T00:00:00"/>
    <d v="2022-12-25T00:00:00"/>
    <s v="JUAN  SEBASTIAN MONTAÑEZ ROMERO"/>
    <n v="1022399769"/>
    <n v="29700000"/>
    <n v="0"/>
    <n v="29700000"/>
    <n v="2700000"/>
    <s v="11 mes(es)"/>
    <x v="2"/>
    <s v="3.3.1.16.01.17.1587"/>
    <x v="0"/>
    <x v="0"/>
    <x v="0"/>
    <x v="1"/>
    <x v="0"/>
    <x v="0"/>
    <x v="0"/>
    <x v="0"/>
    <x v="0"/>
    <x v="0"/>
    <s v="CALLE 12 C # 71 B - 40"/>
    <n v="2328659"/>
    <n v="1587"/>
    <s v="ACCESO Y SOSTENIMIENTO EN LA EDUCACIÓN SUPERIOR"/>
    <s v="  Cdp 1 113 Fecha 19/01/2022 Valor 29,700,000;"/>
    <s v="  Rp 1 190 Fecha 26/01/2022 Valor 29,700,000;"/>
    <x v="1"/>
    <s v=" "/>
    <x v="0"/>
    <x v="0"/>
    <x v="0"/>
    <x v="1"/>
    <s v="  "/>
    <x v="0"/>
    <s v="390-47-994000069586 con fecha de expedicicon 26/01/2022 con fecha de aprobación 26/01/2022 de ASEGURADORA SOLIDARIA DE COLOMBIA"/>
    <n v="40683"/>
    <s v="17 Meses"/>
    <x v="0"/>
    <s v="1995-01-06 00:00:00.0"/>
    <s v="1._x0009_Brindar apoyo administrativo en las actividades que se desarrollan en el Área de Gestión de Desarrollo Local, en los temas de la Gestión en los proyectos de educación._x000a_2._x0009_Brindar apoyo en la articulación comunitaria encaminada a la formulación y ejecución de los proyectos de inversión relacionados a educación._x000a_3._x0009_Recopilar la información requerida y apoyar el trámite de respuesta a los derechos de petición y demás requerimientos de la comunidad y de otras entidades que sean asignados al área._x000a_4._x0009_Apoyar en la elaboración de las actas de asistencia a comités, mesas de trabajo, comisiones, consejos, reuniones y demás espacios de participación en educación que sean convocados o desarrollados._x000a_5._x0009_Apoyar en la elaboración de informes de gestión que se requieran en temas de educación._x000a_6._x0009_Las demás que demande la administración local que corresponda a la naturaleza del contrato y que sean necesarias para la consecución del fin del objeto contractual."/>
    <x v="0"/>
    <s v="sebasmon3@lve.com"/>
    <s v="JUAN  SEBASTIAN"/>
    <s v="MONTAÑEZ  ROMERO"/>
    <n v="0"/>
    <s v=" 1) CALIDAD DEL SERVICIO _x000d_2) CUMPLIMIENTO _x000d_"/>
    <s v=" 1) 26/01/2022_ _x000d_2) 26/01/2022_ _x000d_"/>
    <s v=" 1) 07/07/2023_ _x000d_2) 07/07/2023_ _x000d_"/>
    <x v="0"/>
    <x v="0"/>
    <x v="0"/>
    <x v="0"/>
    <n v="29700000"/>
    <n v="0"/>
    <x v="0"/>
    <x v="2"/>
    <x v="1"/>
    <n v="25"/>
    <x v="1"/>
    <x v="0"/>
  </r>
  <r>
    <n v="43007"/>
    <n v="66804"/>
    <x v="1"/>
    <n v="75"/>
    <x v="0"/>
    <x v="0"/>
    <s v="El contrato que se pretende celebrar tendrá por objeto: ¿Prestar sus servicios como Auxiliar Administrativo para operativizar los Centros de Conectividad Campesina de la Localidad de Sumapaz, del Proyecto 1692¿."/>
    <d v="2022-01-23T00:00:00"/>
    <d v="2022-01-26T00:00:00"/>
    <d v="2022-12-25T00:00:00"/>
    <s v="GLORIA YINET RIVEROS ESPINOSA"/>
    <n v="1023001200"/>
    <n v="29700000"/>
    <n v="0"/>
    <n v="29700000"/>
    <n v="2700000"/>
    <s v="11 mes(es)"/>
    <x v="2"/>
    <s v="3.3.1.16.05.54.1692"/>
    <x v="0"/>
    <x v="0"/>
    <x v="0"/>
    <x v="1"/>
    <x v="0"/>
    <x v="0"/>
    <x v="0"/>
    <x v="0"/>
    <x v="0"/>
    <x v="0"/>
    <s v="CALLE 9 A # 73 D - 50 SUR"/>
    <s v=""/>
    <n v="1692"/>
    <s v="CONECTIVIDAD Y REDES DE COMUNICACIÓN"/>
    <s v="  Cdp 1 128 Fecha 20/01/2022 Valor 118,800,000;"/>
    <s v="  Rp 1 173 Fecha 25/01/2022 Valor 29,700,000;"/>
    <x v="1"/>
    <s v=" "/>
    <x v="0"/>
    <x v="0"/>
    <x v="0"/>
    <x v="0"/>
    <s v="  "/>
    <x v="0"/>
    <s v="15-46-101025107 con fecha de expedicicon 23/01/2022 con fecha de aprobación 26/01/2022 de SEGUROS DEL ESTADO"/>
    <n v="40243"/>
    <s v="16 Meses"/>
    <x v="0"/>
    <s v="1994-11-07 00:00:00.0"/>
    <s v="1._x0009_Brindar apoyo a los usuarios en el uso de los servicios prestados en los Centros de Conectividad, de conformidad con la capacitación propuesta por quien determine la administración, llevando el registro diario de la formación impartida a cada uno de ellos._x000a_2._x0009_Prestar sus servicios a nivel Asistencial operativizando el Centro de Conectividad Campesina de la Localidad de Sumapaz._x000d__x000a_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y deberán ser diligenciadas de manera mensual a la ciudadanía. Estos instrumentos de recolección de información deberán ser digitalizados y entregados mensualmente al apoyo a la supervisión.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 y/o los requeridos por la supervisión del contrato._x000a_7._x0009_Apoyar en las visitas de mantenimiento preventivo o correctivo de los equipos de comunicaciones realizadas por el personal de ETB y/o las contratadas por el FDLS para esta actividad y, reportar cualquier falla presentada en hardware o software de los equipos tecnológicos o muebles, falencias o indisponibilidad del servicio de internet o Wifi._x000a_8._x0009_Las demás que se le asignen y que surjan de la naturaleza del Contrato."/>
    <x v="0"/>
    <s v=""/>
    <s v="GLORIA YINET"/>
    <s v="RIVEROS  ESPINOSA"/>
    <n v="0"/>
    <s v=" 1) CUMPLIMIENTO _x000d_2) CALIDAD DEL SERVICIO _x000d_"/>
    <s v=" 1) 23/01/2022_ _x000d_2) 30/06/2023_ _x000d_"/>
    <s v=" 1) 30/06/2023_ _x000d_2) 30/06/2023_ _x000d_"/>
    <x v="0"/>
    <x v="0"/>
    <x v="0"/>
    <x v="0"/>
    <n v="118800000"/>
    <n v="89100000"/>
    <x v="0"/>
    <x v="2"/>
    <x v="4"/>
    <n v="25"/>
    <x v="1"/>
    <x v="0"/>
  </r>
  <r>
    <n v="43014"/>
    <n v="66804"/>
    <x v="1"/>
    <n v="76"/>
    <x v="0"/>
    <x v="0"/>
    <s v="El contrato que se pretende celebrar tendrá por objeto: ¿Prestar sus servicios como Auxiliar Administrativo para operativizar los Centros de Conectividad Campesina de la Localidad de Sumapaz, del Proyecto 1692¿."/>
    <d v="2022-01-23T00:00:00"/>
    <d v="2022-01-26T00:00:00"/>
    <d v="2022-12-25T00:00:00"/>
    <s v="NESTOR  VILLALBA BAQUERO"/>
    <n v="1022965898"/>
    <n v="29700000"/>
    <n v="0"/>
    <n v="29700000"/>
    <n v="2700000"/>
    <s v="11 mes(es)"/>
    <x v="2"/>
    <s v="3.3.1.16.05.54.1692"/>
    <x v="0"/>
    <x v="0"/>
    <x v="0"/>
    <x v="1"/>
    <x v="0"/>
    <x v="0"/>
    <x v="0"/>
    <x v="0"/>
    <x v="0"/>
    <x v="0"/>
    <s v="CARRERA 4 A # 93 - 5 SUR"/>
    <s v=""/>
    <n v="1692"/>
    <s v="CONECTIVIDAD Y REDES DE COMUNICACIÓN"/>
    <s v="  Cdp 1 128 Fecha 20/01/2022 Valor 118,800,000;"/>
    <s v="  Rp 1 174 Fecha 25/01/2022 Valor 29,700,000;"/>
    <x v="1"/>
    <s v=" "/>
    <x v="0"/>
    <x v="0"/>
    <x v="0"/>
    <x v="0"/>
    <s v="  "/>
    <x v="0"/>
    <s v="33-46-101039765 con fecha de expedicicon 24/01/2022 con fecha de aprobación 26/01/2022 de SEGUROS DEL ESTADO"/>
    <n v="40250"/>
    <s v="16 Meses"/>
    <x v="0"/>
    <s v="1990-08-15 00:00:00.0"/>
    <s v="1._x0009_Brindar apoyo a los usuarios en el uso de los servicios prestados en los Centros de Conectividad, de conformidad con la capacitación propuesta por quien determine la administración, llevando el registro diario de la formación impartida a cada uno de ellos._x000a_2._x0009_Prestar sus servicios a nivel Asistencial operativizando el Centro de Conectividad Campesina de la Localidad de Sumapaz._x000d__x000a_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y deberán ser diligenciadas de manera mensual a la ciudadanía. Estos instrumentos de recolección de información deberán ser digitalizados y entregados mensualmente al apoyo a la supervisión.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 y/o los requeridos por la supervisión del contrato._x000a_7._x0009_Apoyar en las visitas de mantenimiento preventivo o correctivo de los equipos de comunicaciones realizadas por el personal de ETB y/o las contratadas por el FDLS para esta actividad y, reportar cualquier falla presentada en hardware o software de los equipos tecnológicos o muebles, falencias o indisponibilidad del servicio de internet o Wifi._x000a_8._x0009_Las demás que se le asignen y que surjan de la naturaleza del Contrato."/>
    <x v="0"/>
    <s v=""/>
    <s v="NESTOR "/>
    <s v="VILLALBA  BAQUERO"/>
    <n v="0"/>
    <s v=" 1) CUMPLIMIENTO _x000d_2) CALIDAD DEL SERVICIO _x000d_"/>
    <s v=" 1) 24/01/2022_ _x000d_2) 24/01/2022_ _x000d_"/>
    <s v=" 1) 10/07/2023_ _x000d_2) 10/07/2023_ _x000d_"/>
    <x v="0"/>
    <x v="0"/>
    <x v="0"/>
    <x v="0"/>
    <n v="118800000"/>
    <n v="89100000"/>
    <x v="0"/>
    <x v="2"/>
    <x v="4"/>
    <n v="25"/>
    <x v="1"/>
    <x v="0"/>
  </r>
  <r>
    <n v="43013"/>
    <n v="66804"/>
    <x v="1"/>
    <n v="77"/>
    <x v="0"/>
    <x v="0"/>
    <s v="El contrato que se pretende celebrar tendrá por objeto: ¿Prestar sus servicios como Auxiliar Administrativo para operativizar los Centros de Conectividad Campesina de la Localidad de Sumapaz, del Proyecto 1692¿."/>
    <d v="2022-01-23T00:00:00"/>
    <d v="2022-01-26T00:00:00"/>
    <d v="2022-12-25T00:00:00"/>
    <s v="YURI ALEJANDRA MOLINA GARCIA"/>
    <n v="1023022723"/>
    <n v="29700000"/>
    <n v="0"/>
    <n v="29700000"/>
    <n v="2700000"/>
    <s v="11 mes(es)"/>
    <x v="2"/>
    <s v="3.3.1.16.05.54.1692"/>
    <x v="0"/>
    <x v="0"/>
    <x v="0"/>
    <x v="1"/>
    <x v="0"/>
    <x v="0"/>
    <x v="0"/>
    <x v="0"/>
    <x v="0"/>
    <x v="0"/>
    <s v="CALLE 70 SUR # 3 A - 40"/>
    <s v=""/>
    <n v="1692"/>
    <s v="CONECTIVIDAD Y REDES DE COMUNICACIÓN"/>
    <s v="  Cdp 1 128 Fecha 20/01/2022 Valor 118,800,000;"/>
    <s v="  Rp 1 176 Fecha 25/01/2022 Valor 29,700,000;"/>
    <x v="1"/>
    <s v=" "/>
    <x v="0"/>
    <x v="0"/>
    <x v="0"/>
    <x v="0"/>
    <s v="  "/>
    <x v="0"/>
    <s v="33-46-101039866 con fecha de expedicicon 24/01/2022 con fecha de aprobación 26/01/2022 de SEGUROS DEL ESTADO"/>
    <n v="40249"/>
    <s v="16 Meses"/>
    <x v="0"/>
    <s v="1997-07-25 00:00:00.0"/>
    <s v="1._x0009_Brindar apoyo a los usuarios en el uso de los servicios prestados en los Centros de Conectividad, de conformidad con la capacitación propuesta por quien determine la administración, llevando el registro diario de la formación impartida a cada uno de ellos._x000a_2._x0009_Prestar sus servicios a nivel Asistencial operativizando el Centro de Conectividad Campesina de la Localidad de Sumapaz._x000d__x000a_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y deberán ser diligenciadas de manera mensual a la ciudadanía. Estos instrumentos de recolección de información deberán ser digitalizados y entregados mensualmente al apoyo a la supervisión.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 y/o los requeridos por la supervisión del contrato._x000a_7._x0009_Apoyar en las visitas de mantenimiento preventivo o correctivo de los equipos de comunicaciones realizadas por el personal de ETB y/o las contratadas por el FDLS para esta actividad y, reportar cualquier falla presentada en hardware o software de los equipos tecnológicos o muebles, falencias o indisponibilidad del servicio de internet o Wifi._x000a_8._x0009_Las demás que se le asignen y que surjan de la naturaleza del Contrato."/>
    <x v="0"/>
    <s v=""/>
    <s v="YURI ALEJANDRA"/>
    <s v="MOLINA  GARCIA"/>
    <n v="0"/>
    <s v=" 1) CUMPLIMIENTO _x000d_2) CALIDAD DEL SERVICIO _x000d_"/>
    <s v=" 1) 24/01/2022_ _x000d_2) 24/01/2022_ _x000d_"/>
    <s v=" 1) 10/07/2023_ _x000d_2) 10/07/2023_ _x000d_"/>
    <x v="0"/>
    <x v="0"/>
    <x v="0"/>
    <x v="0"/>
    <n v="118800000"/>
    <n v="89100000"/>
    <x v="0"/>
    <x v="2"/>
    <x v="4"/>
    <n v="25"/>
    <x v="1"/>
    <x v="0"/>
  </r>
  <r>
    <n v="43015"/>
    <n v="66804"/>
    <x v="1"/>
    <n v="78"/>
    <x v="0"/>
    <x v="0"/>
    <s v="El contrato que se pretende celebrar tendrá por objeto: ¿Prestar sus servicios como Auxiliar Administrativo para operativizar los Centros de Conectividad Campesina de la Localidad de Sumapaz, del Proyecto 1692¿."/>
    <d v="2022-01-23T00:00:00"/>
    <d v="2022-01-31T00:00:00"/>
    <d v="2022-12-30T00:00:00"/>
    <s v="MARIA CRISTINA BARBOSA DIAZ"/>
    <n v="53054010"/>
    <n v="29700000"/>
    <n v="0"/>
    <n v="29700000"/>
    <n v="2700000"/>
    <s v="11 mes(es)"/>
    <x v="2"/>
    <s v="3.3.1.16.05.54.1692"/>
    <x v="0"/>
    <x v="0"/>
    <x v="0"/>
    <x v="1"/>
    <x v="0"/>
    <x v="0"/>
    <x v="0"/>
    <x v="0"/>
    <x v="0"/>
    <x v="0"/>
    <s v="CARRERA 84 # 40 B - 18 SUR"/>
    <s v=""/>
    <n v="1692"/>
    <s v="CONECTIVIDAD Y REDES DE COMUNICACIÓN"/>
    <s v="  Cdp 1 128 Fecha 20/01/2022 Valor 118,800,000;"/>
    <s v="  Rp 1 177 Fecha 25/01/2022 Valor 29,700,000;"/>
    <x v="1"/>
    <s v=" "/>
    <x v="0"/>
    <x v="0"/>
    <x v="0"/>
    <x v="0"/>
    <s v="  "/>
    <x v="0"/>
    <s v="15-46-101025596 con fecha de expedicicon 25/01/2022 con fecha de aprobación 30/01/2022 de SEGUROS DEL ESTADO"/>
    <n v="40251"/>
    <s v="16 Meses"/>
    <x v="0"/>
    <s v="1984-09-06 00:00:00.0"/>
    <s v="1._x0009_Brindar apoyo a los usuarios en el uso de los servicios prestados en los Centros de Conectividad, de conformidad con la capacitación propuesta por quien determine la administración, llevando el registro diario de la formación impartida a cada uno de ellos._x000a_2._x0009_Prestar sus servicios a nivel Asistencial operativizando el Centro de Conectividad Campesina de la Localidad de Sumapaz._x000d__x000a_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y deberán ser diligenciadas de manera mensual a la ciudadanía. Estos instrumentos de recolección de información deberán ser digitalizados y entregados mensualmente al apoyo a la supervisión.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 y/o los requeridos por la supervisión del contrato._x000a_7._x0009_Apoyar en las visitas de mantenimiento preventivo o correctivo de los equipos de comunicaciones realizadas por el personal de ETB y/o las contratadas por el FDLS para esta actividad y, reportar cualquier falla presentada en hardware o software de los equipos tecnológicos o muebles, falencias o indisponibilidad del servicio de internet o Wifi._x000a_8._x0009_Las demás que se le asignen y que surjan de la naturaleza del Contrato."/>
    <x v="0"/>
    <s v=""/>
    <s v="MARIA CRISTINA"/>
    <s v="BARBOSA  DIAZ"/>
    <n v="0"/>
    <s v=" 1) CUMPLIMIENTO _x000d_2) CALIDAD DEL SERVICIO _x000d_"/>
    <s v=" 1) 25/01/2022_ _x000d_2) 25/01/2022_ _x000d_"/>
    <s v=" 1) 30/06/2023_ _x000d_2) 30/06/2023_ _x000d_"/>
    <x v="0"/>
    <x v="0"/>
    <x v="0"/>
    <x v="0"/>
    <n v="118800000"/>
    <n v="89100000"/>
    <x v="0"/>
    <x v="2"/>
    <x v="4"/>
    <n v="30"/>
    <x v="1"/>
    <x v="0"/>
  </r>
  <r>
    <n v="42991"/>
    <n v="68650"/>
    <x v="1"/>
    <n v="79"/>
    <x v="0"/>
    <x v="0"/>
    <s v="El contrato que se pretende celebrar tendrá por objeto: ¿Prestar los servicios profesionales para la orientación, formulación, estructuración y puesta en marcha de iniciativas productivas en favor de las víctimas del conflicto armado, reconocidas y no reconocidas de la localidad de Sumapaz.¿."/>
    <d v="2022-01-23T00:00:00"/>
    <d v="2022-01-24T00:00:00"/>
    <d v="2022-12-23T00:00:00"/>
    <s v="KAREN NATALIA NEIRA BAUTISTA"/>
    <n v="1014256316"/>
    <n v="60500000"/>
    <n v="0"/>
    <n v="60500000"/>
    <n v="5500000"/>
    <s v="11 mes(es)"/>
    <x v="2"/>
    <s v="3.3.1.16.03.39.1672"/>
    <x v="0"/>
    <x v="0"/>
    <x v="0"/>
    <x v="1"/>
    <x v="0"/>
    <x v="0"/>
    <x v="0"/>
    <x v="0"/>
    <x v="0"/>
    <x v="0"/>
    <s v="CALLE 25 G # 74 G - 50 TORRE 6"/>
    <s v=""/>
    <n v="1672"/>
    <s v="PROCESOS DE CONSTRUCCIÓN DE MEMORIA, VERDAD, REPARACIÓN INTEGRAL A VÍCTIMAS, PAZ Y RECONCILIACIÓN"/>
    <s v="  Cdp 1 111 Fecha 19/01/2022 Valor 60,500,000;"/>
    <s v="  Rp 1 86 Fecha 24/01/2022 Valor 60,500,000;"/>
    <x v="1"/>
    <s v=" "/>
    <x v="0"/>
    <x v="1"/>
    <x v="0"/>
    <x v="1"/>
    <s v=" DISEÑO INDUSTRIAL"/>
    <x v="0"/>
    <s v="21-46-101040770 con fecha de expedicicon 24/01/2022 con fecha de aprobación 24/01/2022 de SEGUROS DEL ESTADO"/>
    <n v="40227"/>
    <s v="15 Meses"/>
    <x v="0"/>
    <s v="1994-07-21 00:00:00.0"/>
    <s v="1._x0009_Orientar en la estructuración y puesta en marcha de iniciativas productivas a comunidades reconocidas y no reconocidas como víctimas del conflicto armado de la localidad de Sumapaz._x000a_2._x0009_Orientar y diseñar módulos de formación para la estructuración y puesta en marcha de iniciativas productivas en favor de la comunidades reconocidas y no reconocidas como víctimas del conflicto armado de la localidad de Sumapaz._x000a_3._x0009_Realizar el proceso de capacitación y formación para la estructuración y puesta en marcha de iniciativas productivas en favor de la comunidades reconocidas y no reconocidas como víctimas del conflicto armado de la localidad de Sumapaz)._x000a_4._x0009_Acompañar y orientar a las víctimas y/o sus organizaciones en la estructuración y puesta en marcha de iniciativas productivas, dirigidas a posicionar en el mercado los productos de las iniciativas._x000a_5._x0009_Apoyar la preparación de encuentros de iniciativas productivas en favor de la comunidades reconocidas y no reconocidas como víctimas del conflicto armado de la localidad de Sumapaz, presentado informes del proceso de capacitación y formación para la estructuración y puesta en marcha de iniciativas productivas._x000a_6._x0009_Las demás que demande la administración local que corresponda a la naturaleza del contrato y que sean necesarias para la consecución del fin del objeto contractual.del objeto."/>
    <x v="0"/>
    <s v=""/>
    <s v="KAREN NATALIA"/>
    <s v="NEIRA  BAUTISTA"/>
    <n v="0"/>
    <s v=" 1) CALIDAD DEL SERVICIO _x000d_2) CUMPLIMIENTO _x000d_"/>
    <s v=" 1) 24/01/2022_ _x000d_2) 24/01/2022_ _x000d_"/>
    <s v=" 1) 01/07/2023_ _x000d_2) 01/07/2023_ _x000d_"/>
    <x v="0"/>
    <x v="0"/>
    <x v="0"/>
    <x v="0"/>
    <n v="60500000"/>
    <n v="0"/>
    <x v="0"/>
    <x v="2"/>
    <x v="1"/>
    <n v="23"/>
    <x v="1"/>
    <x v="0"/>
  </r>
  <r>
    <n v="43446"/>
    <n v="71038"/>
    <x v="1"/>
    <n v="80"/>
    <x v="0"/>
    <x v="0"/>
    <s v="El contrato que se pretende celebrar tendrá por objeto: ¿Prestar los servicios Profesionales para apoyar el fortalecimiento del servicio de asistencia técnica agropecuaria de la localidad de Sumapaz¿."/>
    <d v="2022-01-25T00:00:00"/>
    <d v="2022-01-26T00:00:00"/>
    <d v="2022-12-25T00:00:00"/>
    <s v="MAURICIO  GONZALEZ LEAL"/>
    <n v="1016004490"/>
    <n v="71500000"/>
    <n v="0"/>
    <n v="71500000"/>
    <n v="6500000"/>
    <s v="11 mes(es)"/>
    <x v="2"/>
    <s v="3.3.1.16.01.23.1634"/>
    <x v="0"/>
    <x v="0"/>
    <x v="0"/>
    <x v="1"/>
    <x v="0"/>
    <x v="0"/>
    <x v="0"/>
    <x v="0"/>
    <x v="0"/>
    <x v="0"/>
    <s v="CARRERA 7 # 56 - 61"/>
    <s v=""/>
    <n v="1634"/>
    <s v="ASISTENCIA TÉCNICA AGROPECUARIA Y AMBIENTAL"/>
    <s v="  Cdp 1 145 Fecha 21/01/2022 Valor 71,500,000;"/>
    <s v="  Rp 1 181 Fecha 26/01/2022 Valor 71,500,000;"/>
    <x v="1"/>
    <s v=" "/>
    <x v="0"/>
    <x v="1"/>
    <x v="0"/>
    <x v="16"/>
    <s v="  "/>
    <x v="0"/>
    <s v="14-46-101068192 con fecha de expedicicon 25/01/2022 con fecha de aprobación 26/01/2022 de SEGUROS DEL ESTADO"/>
    <n v="40681"/>
    <s v="18 Meses"/>
    <x v="0"/>
    <s v="1987-08-05 00:00:00.0"/>
    <s v="1._x0009_Actualizar los Documentos Técnicos de Soporte y las Fichas EBI, definir Especificaciones técnicas, realizar estudios de mercado, elaborar análisis del sector, definir criterios de verificación y calificación y condiciones del contrato, entre otros._x000a_2._x0009_Elaborar y/u orientar técnicamente los estudios previos relacionados con temas de asistencia técnica agropecuaria asignados y responder las observaciones en cada etapa del proceso contractual, proyectar adendas, verificar y calificar propuestas a fin de apoyar el proceso contractual y Entregar de manera mensual la información documental (Estudios previos, anexo técnico, estudios de mercado y demás que correspondan) de los procesos o proyectos asignados._x000a_3._x0009_Brindar la prestación del servicio de asistencia técnica a pequeños y medianos productores locales para el mejoramiento de la producción, la transformación y la comercialización, realizando las actividades médico-veterinarias que se requieran._x000a_4._x0009_Atender las urgencias medico veterinarias que se requieran por parte del FDRS y/o la comunidad y/o tratar a los animales lesionados o enfermos, prescribiendo y administrando medicación, curando heridas, o administrar anestesias y llevar a cabo operaciones quirúrgicas de baja complejidad. Posteriormente, se deben realizar los respectivos reportes de atención y seguimiento realizados._x000a_5._x0009_Asistir a los espacios de participación del sector que le sean designados, a las reuniones, comités de contratación, capacitaciones, comités de seguimiento entre otros y hacer parte de los comités que le delegue el Alcalde Local o quien haga sus veces._x000a_6._x0009_Prestar apoyo profesional para desarrollar el componente pecuario en la línea de ordenamiento de finca. Capacitar a las personas que atienden las boticas veterinarias para que estas presten un adecuado servicio. _x000a_7.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MAURICIO "/>
    <s v="GONZALEZ  LEAL"/>
    <n v="3142992876"/>
    <s v=" 1) CUMPLIMIENTO _x000d_2) CALIDAD DEL SERVICIO _x000d_"/>
    <s v=" 1) 25/01/2022_ _x000d_2) 25/01/2022_ _x000d_"/>
    <s v=" 1) 28/06/2023_ _x000d_2) 28/06/2023_ _x000d_"/>
    <x v="0"/>
    <x v="0"/>
    <x v="0"/>
    <x v="0"/>
    <n v="71500000"/>
    <n v="0"/>
    <x v="0"/>
    <x v="2"/>
    <x v="1"/>
    <n v="25"/>
    <x v="1"/>
    <x v="0"/>
  </r>
  <r>
    <n v="43538"/>
    <n v="66648"/>
    <x v="1"/>
    <n v="81"/>
    <x v="0"/>
    <x v="0"/>
    <s v="El contrato que se pretende celebrar tendrá por objeto: ¿Prestar los servicios de apoyo administrativo al Área De Gestión De Desarrollo Local, en la gestión de Planeación de la Alcaldía Local De Sumapaz¿."/>
    <d v="2022-01-23T00:00:00"/>
    <d v="2022-01-24T00:00:00"/>
    <d v="2022-12-23T00:00:00"/>
    <s v="DIANA MARCELA TORRENTE QUINTERO"/>
    <n v="1020755846"/>
    <n v="29700000"/>
    <n v="0"/>
    <n v="29700000"/>
    <n v="2700000"/>
    <s v="11 mes(es)"/>
    <x v="2"/>
    <s v="3.3.1.16.05.57.1696"/>
    <x v="0"/>
    <x v="0"/>
    <x v="0"/>
    <x v="1"/>
    <x v="0"/>
    <x v="0"/>
    <x v="0"/>
    <x v="0"/>
    <x v="0"/>
    <x v="0"/>
    <s v="CALLE 148 # 18 - 35 CA NULL"/>
    <s v=""/>
    <n v="1696"/>
    <s v="GESTIÓN PÚBLICA LOCAL"/>
    <s v="  Cdp 1 39 Fecha 11/01/2022 Valor 29,700,000;"/>
    <s v="  Rp 1 87 Fecha 24/01/2022 Valor 29,700,000;"/>
    <x v="1"/>
    <s v=" "/>
    <x v="0"/>
    <x v="0"/>
    <x v="0"/>
    <x v="18"/>
    <s v=" DERECHO"/>
    <x v="0"/>
    <s v="33-46-101039790 con fecha de expedicicon 24/01/2022 con fecha de aprobación 24/01/2022 de SEGUROS DEL ESTADO"/>
    <n v="40773"/>
    <s v="11 Meses"/>
    <x v="0"/>
    <s v="1990-08-18 00:00:00.0"/>
    <s v="1._x0009_Brindar su apoyo administrativo en las actividades que se desarrollan en la gestión de planeación del Área de Gestión de Desarrollo Local._x000a_2._x0009_Apoyar a los profesionales del área, en la asistencia a comités, mesas de trabajo, consejos y reuniones que sean convocados y en la elaboración y proyección de documentos tales como actas de reunión, memorandos, oficios, derechos de petición, proposiciones, entre otros que le sean designados._x000d__x000a__x000a_3._x0009_Apoyar en la gestión documental, manteniendo actualizado el aplicativo de correspondencia Orfeo y en la organización de los documentos que se generen y/o lleguen, foliarlos, escanearlos y archivarlos en el respectivo expediente contractual o carpeta de gestión correspondiente._x000a_4._x0009_Apoyar la revisión técnica, administrativa y documental de los informes producto de los contratos suscritos entre el FDLS y particulares, así como su seguimiento y programación pagos._x000a_5._x0009_Elaborar y alimentar de manera periódica una matriz que contenga la información actualizada de los contratos de los proyectos que se manejan en el área, tales como modificaciones, pagos, informes, estado actual, entre otros. _x000a_6._x0009_Las demás que demande la administración local que corresponda a la naturaleza del contrato y que sean necesarias para la consecución del fin del objeto contractual. "/>
    <x v="0"/>
    <s v=""/>
    <s v="DIANA MARCELA"/>
    <s v="TORRENTE  QUINTERO"/>
    <n v="0"/>
    <s v=" 1) CALIDAD DEL SERVICIO _x000d_2) CUMPLIMIENTO _x000d_"/>
    <s v=" 1) 24/01/2022_ _x000d_2) 24/01/2022_ _x000d_"/>
    <s v=" 1) 10/07/2023_ _x000d_2) 10/07/2023_ _x000d_"/>
    <x v="0"/>
    <x v="0"/>
    <x v="0"/>
    <x v="0"/>
    <n v="29700000"/>
    <n v="0"/>
    <x v="0"/>
    <x v="2"/>
    <x v="1"/>
    <n v="23"/>
    <x v="1"/>
    <x v="0"/>
  </r>
  <r>
    <n v="43012"/>
    <n v="67060"/>
    <x v="1"/>
    <n v="82"/>
    <x v="0"/>
    <x v="0"/>
    <s v="El contrato que se pretende celebrar tendrá por objeto: ¿Prestar sus servicios de apoyo para desarrollar actividades logísticas y operativas, en los bienes y/o predios en donde funciona la Alcaldía Local de Sumapaz¿."/>
    <d v="2022-01-23T00:00:00"/>
    <d v="2022-01-24T00:00:00"/>
    <d v="2022-12-23T00:00:00"/>
    <s v="LEOPOLDO  MARTINEZ MARTINEZ"/>
    <n v="79358856"/>
    <n v="29700000"/>
    <n v="0"/>
    <n v="29700000"/>
    <n v="2700000"/>
    <s v="11 mes(es)"/>
    <x v="2"/>
    <s v="3.3.1.16.05.57.1696"/>
    <x v="0"/>
    <x v="0"/>
    <x v="0"/>
    <x v="1"/>
    <x v="0"/>
    <x v="0"/>
    <x v="0"/>
    <x v="0"/>
    <x v="0"/>
    <x v="0"/>
    <s v="CALLE 69 B SUR # 73 J - 35"/>
    <s v=""/>
    <n v="1696"/>
    <s v="GESTIÓN PÚBLICA LOCAL"/>
    <s v="  Cdp 1 132 Fecha 20/01/2022 Valor 29,700,000;"/>
    <s v="  Rp 1 85 Fecha 24/01/2022 Valor 29,700,000;"/>
    <x v="1"/>
    <s v=" "/>
    <x v="0"/>
    <x v="0"/>
    <x v="0"/>
    <x v="0"/>
    <s v="  "/>
    <x v="0"/>
    <s v="174410195387 con fecha de expedicicon 24/01/2022 con fecha de aprobación 24/01/2022 de ASEGURADORA SOLIDARIA DE COLOMBIA"/>
    <n v="40248"/>
    <s v="41 Meses"/>
    <x v="0"/>
    <s v="1965-08-24 00:00:00.0"/>
    <s v="1._x0009_Programar actividades y realizar mantenimiento periódico de carácter preventivo de las Instalaciones hidráulicas, eléctricas y de gas, en las sedes o inmuebles de propiedad del FLDS encaminadas aprevenir daños o averías._x000a_2._x0009_Realizar seguimiento y control de los medidores de consumo de servicios públicos de las instalaciones de las sedes o inmuebles de propiedad del FLDS, presentando los informes respectivos._x000a_3._x0009_Realizar las reparaciones de acuerdo con los daños o averías que se presenten en las instalaciones hidráulicas, eléctricas y de gas, en las sedes o inmuebles de propiedad del FLDS. _x000a_4._x0009_Realizar las pruebas y revisiones antes y después de realizar los trabajos y responder por la buena ejecución de las mismas._x000a_5._x0009_Apoyar al profesional ambiental de la alcaldía local, con el cumplimiento de los planes ambientales realizando labores de divulgación de campañas, control de reciclaje inventarios de material limpieza de focos entre otros presentando los soportes y formatos establecidos internamente por la entidad.   _x000a_6._x0009_Apoyar las labores de organización y distribución de espacios en las sedes de la Alcaldía y de los inmuebles de propiedad del Fondo Desarrollo Local de Sumapaz_x000a_7._x0009_Apoyar las labores de registro, organización, radicación y entrega de correspondencia cuando sea requerido.._x000a_8._x0009_Las demás que demande la administración local que corresponda a la naturaleza del contrato y que sean necesarias para la consecución del fin del objeto contractual."/>
    <x v="0"/>
    <s v=""/>
    <s v="LEOPOLDO "/>
    <s v="MARTINEZ  MARTINEZ"/>
    <n v="0"/>
    <s v=" 1) CALIDAD DEL SERVICIO _x000d_2) CUMPLIMIENTO _x000d_"/>
    <s v=" 1) 24/01/2022_ _x000d_2) 24/01/2022_ _x000d_"/>
    <s v=" 1) 10/07/2023_ _x000d_2) 10/07/2023_ _x000d_"/>
    <x v="0"/>
    <x v="0"/>
    <x v="0"/>
    <x v="0"/>
    <n v="29700000"/>
    <n v="0"/>
    <x v="0"/>
    <x v="2"/>
    <x v="1"/>
    <n v="23"/>
    <x v="1"/>
    <x v="0"/>
  </r>
  <r>
    <n v="43016"/>
    <n v="69061"/>
    <x v="1"/>
    <n v="83"/>
    <x v="0"/>
    <x v="0"/>
    <s v="El contrato que se pretende celebrar tendrá por objeto: ¿Prestar los servicios de apoyo administrativo en los procesos que se adelantan en el almacén de la Alcaldía Local De Sumapaz¿."/>
    <d v="2022-01-23T00:00:00"/>
    <d v="2022-01-25T00:00:00"/>
    <d v="2022-10-24T00:00:00"/>
    <s v="ANDREI  ESTEBAN  VARGAS  BENITEZ"/>
    <n v="1030591646"/>
    <n v="16200000"/>
    <n v="8100000"/>
    <n v="24300000"/>
    <n v="2700000"/>
    <s v="6 mes(es)"/>
    <x v="9"/>
    <s v="3.3.1.16.05.57.1696"/>
    <x v="0"/>
    <x v="0"/>
    <x v="0"/>
    <x v="1"/>
    <x v="0"/>
    <x v="0"/>
    <x v="0"/>
    <x v="0"/>
    <x v="0"/>
    <x v="0"/>
    <s v="CARRERA 72 K # 39 A - 27 SUR"/>
    <s v=""/>
    <n v="1696"/>
    <s v="GESTIÓN PÚBLICA LOCAL"/>
    <s v="  Cdp 1 115 Fecha 19/01/2022 Valor 16,200,000; Cdp 2 669 Fecha 14/05/2022 Valor 8,100,000;"/>
    <s v="  Rp 1 169 Fecha 25/01/2022 Valor 16,200,000; Rp 2 732 Fecha 10/06/2022 Valor 8,100,000;"/>
    <x v="0"/>
    <s v=" 1 MODIFICACIÓN - ADICIÓN Y PRÓRROGA 16/05/2022 Valor 8100000 Plazo 3 Mes (es) 0 Dia (s); _x000d_"/>
    <x v="0"/>
    <x v="0"/>
    <x v="0"/>
    <x v="0"/>
    <s v="  "/>
    <x v="0"/>
    <s v="39047994000069096 con fecha de expedicicon 17/05/2022 con fecha de aprobación 17/05/2022 de ASEGURADORA SOLIDARIA DE COLOMBIA y 390-47-994000069096 con fecha de expedicicon 24/01/2022 con fecha de aprobación 25/01/2022 de ASEGURADORA SOLIDARIA DE COLOMBIA"/>
    <n v="40252"/>
    <s v="24.3 Meses"/>
    <x v="0"/>
    <s v="1991-05-13 00:00:00.0"/>
    <s v="1._x0009_Apoyar la obtención de soportes, para el proceso de elaboración de conciliaciones en los _x000d__x000a_módulos de inventarios y contabilidad, del aplicativo utilizado para tal fin, tanto de los_x000d__x000a_usuarios de la entidad como de las demás entidades externas, a fin de dejar evidencias_x000d__x000a_escritas firmadas por los responsables._x000a_2._x0009_Apoyar la realización del inventario y su actualización, de los bienes muebles e inmuebles propiedad del Fondo de Desarrollo Rural de Sumapaz y de los que fuere responsable, así como apoyar en la atención y despacho de bienes muebles a las diferentes dependencias conforme a los procedimientos establecidos._x000a_3._x0009_Apoyar al responsable del almacén para mantener el control de las existencias en el almacén del Fondo de Desarrollo Rural, de acuerdo con los métodos, procedimientos y mecanismos de registro adoptados._x000a_4._x0009_Apoyar al almacenista en el correcto diligenciamiento de los comprobantes de ingreso y salida de bienes del almacén del Fondo de Desarrollo, de acuerdo con los soportes correspondientes._x000a_5._x0009_Apoyar la preparación de los informes que requieran los órganos de control y demás entidades de orden estatal._x000a_6._x0009_Las demás que le sean asignadas o delegadas y que correspondan a la naturaleza del objeto."/>
    <x v="0"/>
    <s v=""/>
    <s v="ANDREI  ESTEBAN "/>
    <s v="VARGAS   BENITEZ"/>
    <n v="0"/>
    <s v=" 1) CALIDAD DEL SERVICIO _x000d_2) CUMPLIMIENTO _x000d_3) CUMPLIMIENTO _x000d_4) CALIDAD DEL SERVICIO _x000d_"/>
    <s v=" 1) 17/05/2022_ _x000d_2) 17/05/2022_ _x000d_3) 24/01/2022_ _x000d_4) 24/01/2022_ _x000d_"/>
    <s v=" 1) 08/10/2023_ _x000d_2) 08/10/2023_ _x000d_3) 10/07/2023_ _x000d_4) 10/07/2023_ _x000d_"/>
    <x v="0"/>
    <x v="0"/>
    <x v="0"/>
    <x v="0"/>
    <n v="16200000"/>
    <n v="0"/>
    <x v="0"/>
    <x v="2"/>
    <x v="1"/>
    <n v="24"/>
    <x v="11"/>
    <x v="0"/>
  </r>
  <r>
    <n v="43142"/>
    <n v="69368"/>
    <x v="1"/>
    <n v="84"/>
    <x v="0"/>
    <x v="0"/>
    <s v="El contrato que se pretende celebrar tendrá por objeto: ¿Prestar sus servicios profesionales al Área De Gestión De Desarrollo Local, en la gestión del proyecto de recreación y deporte de la Alcaldía Local De Sumapaz¿."/>
    <d v="2022-01-23T00:00:00"/>
    <d v="2022-01-25T00:00:00"/>
    <d v="2022-12-24T00:00:00"/>
    <s v="STEFANY ADRIANA CASTAÑEDA SANCHEZ"/>
    <n v="1032408884"/>
    <n v="50600000"/>
    <n v="0"/>
    <n v="50600000"/>
    <n v="4600000"/>
    <s v="11 mes(es)"/>
    <x v="2"/>
    <s v="3.3.1.16.01.20.1590"/>
    <x v="0"/>
    <x v="0"/>
    <x v="0"/>
    <x v="1"/>
    <x v="0"/>
    <x v="0"/>
    <x v="0"/>
    <x v="0"/>
    <x v="0"/>
    <x v="0"/>
    <s v="CARRERA 55 # 49 - 34 SUR"/>
    <s v=""/>
    <n v="1590"/>
    <s v="RECREACIÓN Y DEPORTE"/>
    <s v="  Cdp 1 162 Fecha 21/01/2022 Valor 50,600,000;"/>
    <s v="  Rp 1 89 Fecha 24/01/2022 Valor 50,600,000;"/>
    <x v="1"/>
    <s v=" "/>
    <x v="0"/>
    <x v="1"/>
    <x v="0"/>
    <x v="1"/>
    <s v=" LICENCIATURA EN DEPORTE"/>
    <x v="0"/>
    <s v="63-46-101002983 con fecha de expedicicon 24/01/2022 con fecha de aprobación 25/01/2022 de SEGUROS DEL ESTADO"/>
    <n v="40378"/>
    <s v="11 Meses"/>
    <x v="0"/>
    <s v="1988-01-19 00:00:00.0"/>
    <s v="1._x0009_Brindar apoyo al Área de Gestión de Desarrollo Local para los temas de Cultura, recreación y deporte en la asistencia a comités, mesas de trabajo, consejos, reuniones que sean convocados, así como en la elaboración y proyección de documentos tales como informes, actas de reunión, memorandos, oficios, derechos de petición, proposiciones, entre otros que le sean designados._x000a_2._x0009_Apoyar al Área de Gestión de Desarrollo Local para los temas de Cultura, recreación y deporte, en la organización de los documentos de todo orden que se generen y que lleguen a la dependencia, foliarlos, escanearlos y archivarlos en el respectivo expediente contractual o carpeta de gestión correspondiente._x000a_3._x0009_Apoyar a los profesionales de Cultura recreación y deporte, en la solicitud de cotizaciones, elaboración de cuadros de costos, estudios de mercado y demás actividades requeridas para la formulación de los proyectos de inversión._x000a_4._x0009_Apoyar la revisión técnica, administrativa y documental de los informes producto de los contratos suscritos entre el FDLS y particulares, en temas de Cultura recreación y deporte, así como su seguimiento y programación pagos. _x000a_5._x0009_Apoyar en la elaboración de informes o proyección de respuestas y demás documentos que le sean indicados por el apoyo a la supervisión. _x000a_6._x0009_Elaborar y alimentar de manera periódica una matriz que contenga la información actualizada de los contratos de los proyectos que se manejan en el área, tales como modificaciones, pagos, informes, estado actual, entre otros. _x000a_7._x0009_Las demás que demande la administración local que corresponda a la naturaleza del contrato y que sean necesarias para la consecución del fin del objeto contractual."/>
    <x v="0"/>
    <s v=""/>
    <s v="STEFANY ADRIANA"/>
    <s v="CASTAÑEDA  SANCHEZ"/>
    <n v="0"/>
    <s v=" 1) CALIDAD DEL SERVICIO _x000d_2) CUMPLIMIENTO _x000d_"/>
    <s v=" 1) 24/01/2022_ _x000d_2) 24/01/2022_ _x000d_"/>
    <s v=" 1) 30/06/2023_ _x000d_2) 30/06/2023_ _x000d_"/>
    <x v="0"/>
    <x v="0"/>
    <x v="0"/>
    <x v="0"/>
    <n v="50600000"/>
    <n v="0"/>
    <x v="0"/>
    <x v="2"/>
    <x v="1"/>
    <n v="24"/>
    <x v="1"/>
    <x v="0"/>
  </r>
  <r>
    <n v="43445"/>
    <n v="66809"/>
    <x v="1"/>
    <n v="85"/>
    <x v="0"/>
    <x v="0"/>
    <s v="El contrato que se pretende celebrar tendrá por objeto: ¿Prestar sus servicios como Auxiliar Administrativo para operativizar los Centros de Conectividad Campesina de la Localidad de Sumapaz, del Proyecto 1692¿."/>
    <d v="2022-01-25T00:00:00"/>
    <d v="2022-01-26T00:00:00"/>
    <d v="2022-12-25T00:00:00"/>
    <s v="ADRIANA  LUCIA  MARTIN  PALACIOS"/>
    <n v="1007297824"/>
    <n v="20350000"/>
    <n v="0"/>
    <n v="20350000"/>
    <n v="1850000"/>
    <s v="11 mes(es)"/>
    <x v="2"/>
    <s v="3.3.1.16.05.54.1692"/>
    <x v="0"/>
    <x v="0"/>
    <x v="0"/>
    <x v="1"/>
    <x v="0"/>
    <x v="0"/>
    <x v="0"/>
    <x v="0"/>
    <x v="0"/>
    <x v="0"/>
    <s v="CARRERA 8 A # 92 A - 41 SUR"/>
    <s v=""/>
    <n v="1692"/>
    <s v="CONECTIVIDAD Y REDES DE COMUNICACIÓN"/>
    <s v="  Cdp 1 129 Fecha 20/01/2022 Valor 20,350,000;"/>
    <s v="  Rp 1 180 Fecha 26/01/2022 Valor 20,350,000;"/>
    <x v="1"/>
    <s v=" "/>
    <x v="0"/>
    <x v="0"/>
    <x v="0"/>
    <x v="0"/>
    <s v="  "/>
    <x v="0"/>
    <s v="15-46-101025602 con fecha de expedicicon 25/01/2022 con fecha de aprobación 26/01/2022 de SEGUROS DEL ESTADO"/>
    <n v="40680"/>
    <s v="15.5 Meses"/>
    <x v="0"/>
    <s v="2001-09-10 00:00:00.0"/>
    <s v="1._x0009_Brindar apoyo a los usuarios en el uso de los servicios prestados en los Centros de Conectividad, de conformidad con la capacitación propuesta por quien determine la administración, llevando el registro diario de la formación impartida a cada uno de ellos._x000a_2._x0009_Prestar sus servicios a nivel Asistencial operativizando el Centro de Conectividad Campesina de la Localidad de Sumapaz._x000d__x000a__x000a_3._x0009_Entregar registro fotográfico que evidencie la realización de las instrucciones en cada uno de los Centro de Conectividad. Cada foto deberá tener fecha y breve explicación de las actividades evidenciadas en este registro.._x000a_4._x0009_Aplicar el instrumento sobre la calidad del servicio(s) que utiliza el usuario, y deberán ser diligenciadas de manera mensual a la ciudadanía. Estos instrumentos de recolección de información deberán ser digitalizados y entregados mensualmente al apoyo a la supervisión._x000a_5._x0009_Mantener el inventario actualizado y apoyar la custodia de los equipos tecnológicos ubicados en el Centro de Conectividad Campesina asignado y, entregar mensualmente el inventario en un archivo Excel._x000a_6._x0009_Apoyar a la alcaldía en los eventos en donde sea necesario contar con los servicios que se prestan en el Centro de Conectividad Campesina y/o los requeridos por la supervisión del contrato._x000a_7._x0009_Apoyar en las visitas de mantenimiento preventivo o correctivo de los equipos de comunicaciones realizadas por el personal de ETB y/o las contratadas por el FDLS para esta actividad y, reportar cualquier falla presentada en hardware o software de los equipos tecnológicos o muebles, falencias o indisponibilidad del servicio de internet o Wifi._x000a_8._x0009_Las demás que se le asignen y que surjan de la naturaleza del Contrato."/>
    <x v="0"/>
    <s v=""/>
    <s v="ADRIANA  LUCIA "/>
    <s v="MARTIN   PALACIOS"/>
    <n v="0"/>
    <s v=" 1) CUMPLIMIENTO _x000d_2) CALIDAD DEL SERVICIO _x000d_"/>
    <s v=" 1) 25/01/2022_ _x000d_2) 25/01/2022_ _x000d_"/>
    <s v=" 1) 10/07/2023_ _x000d_2) 11/07/2023_ _x000d_"/>
    <x v="0"/>
    <x v="0"/>
    <x v="0"/>
    <x v="0"/>
    <n v="20350000"/>
    <n v="0"/>
    <x v="0"/>
    <x v="2"/>
    <x v="1"/>
    <n v="25"/>
    <x v="1"/>
    <x v="0"/>
  </r>
  <r>
    <n v="44526"/>
    <n v="68463"/>
    <x v="1"/>
    <n v="86"/>
    <x v="0"/>
    <x v="0"/>
    <s v="El contrato que se pretende celebrar tendrá por objeto: ¿Prestar los servicios profesionales como abogado, para el trámite de los asuntos jurídicos y legales, que requieran los procesos misionales y administrativos que se adelantan en el Fondo Desarrollo Local sumapaz.¿."/>
    <d v="2022-01-25T00:00:00"/>
    <d v="2022-02-03T00:00:00"/>
    <d v="2023-01-02T00:00:00"/>
    <s v="JANEIRY  ROMERO HERNANDEZ"/>
    <n v="1012413960"/>
    <n v="55000000"/>
    <n v="0"/>
    <n v="55000000"/>
    <n v="5000000"/>
    <s v="11 mes(es)"/>
    <x v="2"/>
    <s v="3.3.1.16.05.57.1696"/>
    <x v="0"/>
    <x v="0"/>
    <x v="0"/>
    <x v="1"/>
    <x v="0"/>
    <x v="0"/>
    <x v="0"/>
    <x v="0"/>
    <x v="0"/>
    <x v="0"/>
    <s v="CALLE 51 SUR # 88 I - 26"/>
    <s v=""/>
    <n v="1696"/>
    <s v="GESTIÓN PÚBLICA LOCAL"/>
    <s v="  Cdp 1 103 Fecha 19/01/2022 Valor 55,000,000;"/>
    <s v="  Rp 1 293 Fecha 03/02/2022 Valor 55,000,000;"/>
    <x v="1"/>
    <s v=" "/>
    <x v="0"/>
    <x v="1"/>
    <x v="0"/>
    <x v="0"/>
    <s v="  "/>
    <x v="0"/>
    <s v="3262589-0 con fecha de expedicicon 25/01/2022 con fecha de aprobación 02/02/2022 de SURAMERICANA DE SEGUROS"/>
    <n v="41748"/>
    <s v="25.3 Meses"/>
    <x v="0"/>
    <s v="1994-08-31 00:00:00.0"/>
    <s v="1._x0009_Brindar apoyo administrativo al área de Gestión del Desarrollo Local, en los asuntos jurídicos que se le asignen, dando cumplimiento al Manual de Procesos y Procedimientos establecidos. _x000a_2._x0009_Apoyar la estructuración y redacción de los actos administrativos y demás documentos, en la elaboración de informes o proyección de respuestas y documentos que deba firmar el alcalde local. _x000a_3._x0009_Actualizar y mantener al día una base de datos de la información que se recibe y produce en la alcaldía Local de Sumapaz._x000a_4._x0009_Manejar el sistema de correspondencia institucional (ORFEO), así como el correo electrónico y demás aplicativos que sean del resorte del área._x000a_5._x0009_Asistir a las reuniones, comités de seguimiento a la ejecución contractual, capacitaciones entre otros que le designe el despacho del Alcalde Local._x000a_6._x0009_Las demás que demande la administración local que correspondan a la naturaleza del contrato y que sean necesarias para la consecución del fin del objeto contractual."/>
    <x v="0"/>
    <s v=""/>
    <s v="JANEIRY "/>
    <s v="ROMERO  HERNANDEZ"/>
    <n v="0"/>
    <s v=" 1) CUMPLIMIENTO _x000d_2) CALIDAD DEL SERVICIO _x000d_"/>
    <s v=" 1) 25/01/2022_ _x000d_2) 25/01/2022_ _x000d_"/>
    <s v=" 1) 05/07/2023_ _x000d_2) 05/07/2023_ _x000d_"/>
    <x v="0"/>
    <x v="0"/>
    <x v="0"/>
    <x v="0"/>
    <n v="55000000"/>
    <n v="0"/>
    <x v="0"/>
    <x v="2"/>
    <x v="1"/>
    <n v="2"/>
    <x v="0"/>
    <x v="2"/>
  </r>
  <r>
    <n v="43263"/>
    <n v="68638"/>
    <x v="1"/>
    <n v="87"/>
    <x v="0"/>
    <x v="0"/>
    <s v="El contrato que se pretende celebrar tendrá por objeto: ¿Prestar los servicios profesionales de apoyo social al área de gestión de desarrollo local de la Alcaldía Local de Sumapaz, relacionados con empleabilidad y atención a la población vulnerable¿."/>
    <d v="2022-01-25T00:00:00"/>
    <d v="2022-01-26T00:00:00"/>
    <d v="2022-12-25T00:00:00"/>
    <s v="MARIA  DANIELA VARGAS  PAREDES"/>
    <n v="1010220400"/>
    <n v="62700000"/>
    <n v="0"/>
    <n v="62700000"/>
    <n v="5700000"/>
    <s v="11 mes(es)"/>
    <x v="2"/>
    <s v="3.3.1.16.05.57.1696"/>
    <x v="0"/>
    <x v="0"/>
    <x v="0"/>
    <x v="1"/>
    <x v="0"/>
    <x v="0"/>
    <x v="0"/>
    <x v="0"/>
    <x v="0"/>
    <x v="0"/>
    <s v="DIAGONAL 42 BIS # 14 A - 28"/>
    <s v=""/>
    <n v="1696"/>
    <s v="GESTIÓN PÚBLICA LOCAL"/>
    <s v="  Cdp 1 110 Fecha 19/01/2022 Valor 62,700,000;"/>
    <s v="  Rp 1 178 Fecha 25/01/2022 Valor 62,700,000;"/>
    <x v="1"/>
    <s v=" "/>
    <x v="0"/>
    <x v="1"/>
    <x v="0"/>
    <x v="1"/>
    <s v=" PSICOLOGÍA"/>
    <x v="0"/>
    <s v="33-46-101040186 con fecha de expedicicon 25/01/2022 con fecha de aprobación 26/01/2022 de SEGUROS DEL ESTADO"/>
    <n v="40498"/>
    <s v="11 Meses"/>
    <x v="0"/>
    <s v="1995-02-25 00:00:00.0"/>
    <s v="1._x0009_Apoyar las etapas de formulación y elaboración de estudios previos de los proyectos de inversión en materia de empleabilidad y atención a la población vulnerable: Realización de estudios de mercado, análisis del sector, criterios de verificación y calificación y condiciones del contrato, entre otros._x000a_2._x0009_Fomentar y desarrollar jornadas de acompañamiento psicosocial con los ciudadanos más vulnerables participantes de los programas de empleabilidad y atención a la población vulnerable, propuestos por la Alcaldía Local._x000a_3._x0009_Realizar acciones que promuevan la participación de la comunidad en empleabilidad y atención a la población vulnerable propuestas por la Alcaldía local._x000a_4._x0009_Brindar apoyo en las actividades programadas para la ejecución de los contratos que se suscriban, relacionados con empleabilidad y atención a la población vulnerable._x000a_5._x0009_Brindar apoyo en la respuesta a las diferentes solicitudes, derechos de petición y demás requerimientos realizados por los órganos de control, comunidad en general y a los contratistas vinculados a los programas de empleabilidad y atención a la población vulnerable._x000a_6._x0009_Las demás que le sean asignadas o delegadas y que correspondan a la naturaleza del objeto."/>
    <x v="0"/>
    <s v=""/>
    <s v="MARIA  DANIELA"/>
    <s v="VARGAS   PAREDES"/>
    <n v="0"/>
    <s v=" 1) CALIDAD DEL SERVICIO _x000d_2) CUMPLIMIENTO _x000d_"/>
    <s v=" 1) 25/01/2022_ _x000d_2) 25/01/2022_ _x000d_"/>
    <s v=" 1) 10/07/2023_ _x000d_2) 10/07/2023_ _x000d_"/>
    <x v="0"/>
    <x v="0"/>
    <x v="0"/>
    <x v="0"/>
    <n v="62700000"/>
    <n v="0"/>
    <x v="0"/>
    <x v="2"/>
    <x v="1"/>
    <n v="25"/>
    <x v="1"/>
    <x v="0"/>
  </r>
  <r>
    <n v="43220"/>
    <n v="69408"/>
    <x v="1"/>
    <n v="88"/>
    <x v="0"/>
    <x v="0"/>
    <s v="El contrato que se pretende celebrar tendrá por objeto: ¿Prestar los servicios profesionales al área de gestión de desarrollo local brindando apoyo técnico en la planeación, ejecución y seguimiento del proyecto de inversión de construcción de sedes¿."/>
    <d v="2022-01-24T00:00:00"/>
    <d v="2022-01-27T00:00:00"/>
    <d v="2022-12-26T00:00:00"/>
    <s v="JOSE DAVID CRISTANCHO  PEREZ"/>
    <n v="79746334"/>
    <n v="66000000"/>
    <n v="0"/>
    <n v="66000000"/>
    <n v="6000000"/>
    <s v="11 mes(es)"/>
    <x v="2"/>
    <s v="3.3.1.16.05.57.1693"/>
    <x v="0"/>
    <x v="0"/>
    <x v="0"/>
    <x v="1"/>
    <x v="0"/>
    <x v="0"/>
    <x v="0"/>
    <x v="0"/>
    <x v="0"/>
    <x v="0"/>
    <s v="CARRERA 24 G # 20 - 60 SUR B. RESTREPO OCC."/>
    <n v="3661086"/>
    <n v="1693"/>
    <s v="TERMINACIÓN DE INFRAESTRUCTURAS (SEDES ADMINISTRATIVAS LOCALES)"/>
    <s v="  Cdp 1 160 Fecha 21/01/2022 Valor 66,000,000;"/>
    <s v="  Rp 1 164 Fecha 25/01/2022 Valor 66,000,000;"/>
    <x v="1"/>
    <s v=" "/>
    <x v="0"/>
    <x v="1"/>
    <x v="0"/>
    <x v="1"/>
    <s v=" ARQUITECTURA"/>
    <x v="0"/>
    <s v="33-46-101040247 con fecha de expedicicon 25/01/2022 con fecha de aprobación 27/01/2022 de SEGUROS DEL ESTADO"/>
    <n v="40456"/>
    <s v="21 Meses"/>
    <x v="0"/>
    <s v="1977-01-29 00:00:00.0"/>
    <s v="1._x0009_Realizar el apoyo para la estructuración de estudios de mercado, estudios previos en la parte técnica específica a su condición profesional y demás trámites precontractuales de los contratos referentes a construcción de sedes requeridos por la administración local. (responder las observaciones en cada etapa, proyectar adendas, verificar y calificar propuestas)._x000a_2._x0009_Apoyar en el control y seguimiento de los contratos que se encuentren en proceso de ejecución y/o liquidación de mantenimiento y de obra, así como en la elaboración de actas de inicio, terminación y suspensión, justificaciones de prórrogas y/o adiciones, apoyando al supervisor designado por el supervisor._x000a_3._x0009_Participar en el diseño de esquemas arquitectónicos y desarrollo de proyectos nuevos o de modificaciones requeridas en las sedes o inmuebles de propiedad del Fondo de Desarrollo Rural de Sumapaz._x000a_4._x0009_Realizar a través de herramientas informáticas el apoyo en la realización de planos arquitectónicos 2d y 3d de diferentes tipos de presentaciones de proyectos, requeridas por la administración local._x000a_5._x0009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David.cristancho@hotmail.com"/>
    <s v="JOSE DAVID"/>
    <s v="CRISTANCHO   PEREZ"/>
    <n v="3107681946"/>
    <s v=" 1) CALIDAD DEL SERVICIO _x000d_2) CUMPLIMIENTO _x000d_"/>
    <s v=" 1) 25/01/2022_ _x000d_2) 25/01/2022_ _x000d_"/>
    <s v=" 1) 20/07/2023_ _x000d_2) 20/07/2023_ _x000d_"/>
    <x v="0"/>
    <x v="0"/>
    <x v="0"/>
    <x v="0"/>
    <n v="66000000"/>
    <n v="0"/>
    <x v="0"/>
    <x v="2"/>
    <x v="1"/>
    <n v="26"/>
    <x v="1"/>
    <x v="0"/>
  </r>
  <r>
    <n v="43317"/>
    <n v="68302"/>
    <x v="1"/>
    <n v="89"/>
    <x v="0"/>
    <x v="0"/>
    <s v="El contrato que se pretende celebrar tendrá por objeto: ¿Prestar los servicios profesionales para apoyar la ejecución de la meta de Beneficiar 150 personas a través de estrategias para el Fortalecimientos de los mecanismos de justicia comunitaria y acceso a la justicia en la localidad de Sumapaz¿"/>
    <d v="2022-01-24T00:00:00"/>
    <d v="2022-01-26T00:00:00"/>
    <d v="2022-12-25T00:00:00"/>
    <s v="LAURA JULIANA CUERVO MORALES"/>
    <n v="1032379433"/>
    <n v="62700000"/>
    <n v="0"/>
    <n v="62700000"/>
    <n v="5700000"/>
    <s v="11 mes(es)"/>
    <x v="2"/>
    <s v="3.3.1.16.03.48.1683"/>
    <x v="0"/>
    <x v="0"/>
    <x v="0"/>
    <x v="1"/>
    <x v="0"/>
    <x v="0"/>
    <x v="0"/>
    <x v="0"/>
    <x v="0"/>
    <x v="0"/>
    <s v="CARRERA 68 F # 64 C - 44"/>
    <s v=""/>
    <n v="1683"/>
    <s v="ACCESO A LA JUSTICIA"/>
    <s v="  Cdp 1 61 Fecha 12/01/2022 Valor 62,700,000;"/>
    <s v="  Rp 1 167 Fecha 25/01/2022 Valor 62,700,000;"/>
    <x v="1"/>
    <s v=" "/>
    <x v="0"/>
    <x v="1"/>
    <x v="0"/>
    <x v="1"/>
    <s v="  "/>
    <x v="0"/>
    <s v="14-46-101067785 con fecha de expedicicon 25/01/2022 con fecha de aprobación 25/01/2022 de SEGUROS DEL ESTADO"/>
    <n v="40552"/>
    <s v="22 Meses"/>
    <x v="0"/>
    <s v="1986-12-03 00:00:00.0"/>
    <s v="1._x0009_Adelantar en el territorio (Cuenca Rio Blanco y Cuenca Sumapaz) acciones y actividades para la gestión y acción en red, de dinámicas de impulso, promoción y fortalecimiento de las distintas justicias en equidad y comunitarias y acciones de apoyo para la generación e implementación de los sistemas locales de justicia y configuración de justicia en la ruralidad._x000a_2._x0009_Previa delegación participar en las reuniones, las mesas de trabajo, los eventos y/o actividades en las que se aborde el tema de justicia comunitaria, justicia en equidad y justicia de paz, convocadas por las diferentes entidades y sectores._x000a_3._x0009_Apoyar al área de gestión policivo-jurídica, en la proyección y elaboración de documentos e informes solicitados por los entes de control, entidades públicas y/o privadas, de conformidad con la normatividad existente para la materia y dentro de los plazos y términos establecidos por la misma._x000a_4._x0009_Tramitar y proyectar las respuestas a las acciones de Tutela, Derechos de petición, Memorandos, Proposiciones y demás requerimientos sobre asuntos de competencia del Área de Gestión Policivo-Jurídica de la Alcaldía local de Sumapaz._x000a_5._x0009_Adelantar con los principales sectores sociales, procesos que permitan la articulación entre estos sectores y la comunidad como estrategia para materializar el derecho de acceso a la justicia y justicia comunitaria en la localidad de Sumapaz._x000a_6._x0009_Manejar el o los aplicativos de gestión documental de la entidad y el de seguimiento a las actividades, realizando el correspondiente ingreso y seguimiento de correspondencia y actuaciones, de tal forma que se garantice la permanente actualización._x000a_7._x0009_Las demás que le sean asignadas por la supervisión y que estén relacionadas con el objeto del presente contrato"/>
    <x v="0"/>
    <s v=""/>
    <s v="LAURA JULIANA"/>
    <s v="CUERVO  MORALES"/>
    <n v="0"/>
    <s v=" 1) CALIDAD DEL SERVICIO _x000d_2) CUMPLIMIENTO _x000d_"/>
    <s v=" 1) 25/01/2022_ _x000d_2) 25/01/2022_ _x000d_"/>
    <s v=" 1) 05/07/2023_ _x000d_2) 05/07/2023_ _x000d_"/>
    <x v="0"/>
    <x v="0"/>
    <x v="0"/>
    <x v="0"/>
    <n v="62700000"/>
    <n v="0"/>
    <x v="0"/>
    <x v="2"/>
    <x v="1"/>
    <n v="25"/>
    <x v="1"/>
    <x v="0"/>
  </r>
  <r>
    <n v="44485"/>
    <n v="67528"/>
    <x v="1"/>
    <n v="90"/>
    <x v="0"/>
    <x v="0"/>
    <s v="El contrato que se pretende celebrar tendrá por objeto: ¿Prestar los servicios profesionales para el despacho de la Alcaldía Local de Sumapaz, en los procesos legales, jurídicos, administrativos y operativos para dar cumplimiento al Plan de Desarrollo Local¿."/>
    <d v="2022-01-28T00:00:00"/>
    <d v="2022-02-02T00:00:00"/>
    <d v="2023-01-01T00:00:00"/>
    <s v="ANGÉLICA  MARÍA SILVA  BERNAL"/>
    <n v="1032380039"/>
    <n v="77000000"/>
    <n v="0"/>
    <n v="77000000"/>
    <n v="7000000"/>
    <s v="11 mes(es)"/>
    <x v="2"/>
    <s v="3.3.1.16.05.57.1696"/>
    <x v="0"/>
    <x v="0"/>
    <x v="0"/>
    <x v="1"/>
    <x v="0"/>
    <x v="0"/>
    <x v="0"/>
    <x v="0"/>
    <x v="0"/>
    <x v="0"/>
    <s v="CALLE 8 SUR # 4 - 64"/>
    <s v=""/>
    <n v="1696"/>
    <s v="GESTIÓN PÚBLICA LOCAL"/>
    <s v="  Cdp 1 89 Fecha 13/01/2022 Valor 77,000,000;"/>
    <s v="  Rp 1 289 Fecha 02/02/2022 Valor 77,000,000;"/>
    <x v="1"/>
    <s v=" "/>
    <x v="0"/>
    <x v="1"/>
    <x v="0"/>
    <x v="1"/>
    <s v="  "/>
    <x v="0"/>
    <s v="17-46-101022119 con fecha de expedicicon 01/02/2022 con fecha de aprobación 02/02/2022 de SEGUROS DEL ESTADO"/>
    <n v="41707"/>
    <s v="11 Meses"/>
    <x v="0"/>
    <s v="1986-11-14 00:00:00.0"/>
    <s v="1._x0009_Brindar apoyo al Despacho del Alcalde Local de Sumapaz en la elaboración de las respuestas a las solicitudes y/o peticiones realizadas por los entes de control, entidades públicas y/o privadas de conformidad con la normatividad existente para la materia y dentro de los plazos y términos establecidos por la misma._x000a_2._x0009_Apoyar al despacho del Alcalde en la revisión de la documentación y/o información requerida por los entes de control, entidades públicas y/o privadas de conformidad con la normatividad existente para la materia y dentro de los plazos y términos establecidos por la misma._x000a_3._x0009_Apoyar al despacho del alcalde en brindar respuestas a las peticiones y requerimientos que le sean asignados de conformidad con la normatividad existente para la materia y dentro de los plazos y términos establecidos por la misma._x000a_4._x0009_Brindar apoyo en la revisión de los Estudios Previos y las liquidaciones, que por competencia el ordenador del gasto le asigne, garantizando la correcta aplicación de normas y procedimientos técnicos, administrativos y legales vigentes. _x000a_5._x0009_Brindar apoyo en la verificación de los documentos que deba suscribir el Alcalde dentro de las funciones propias del despacho aplicando la Constitución Política y la Ley. _x000a_6._x0009_Brindar apoyo al despacho del Alcalde Local en la revisión de cuentas que por competencia el ordenador del gasto le asigne, garantizando la correcta aplicación de normas y procedimientos técnicos, administrativos y legales vigentes._x000a_7._x0009_Asistir a las reuniones y capacitaciones entre otros que le designe por parte del Supervisor o el apoyo a la supervisión._x000a_8._x0009_Las demás que sean inherentes al cumplimiento del objeto contractual y/o que le sean asignadas por el Alcalde Local."/>
    <x v="0"/>
    <s v="angiemsb@hotmail.com"/>
    <s v="ANGÉLICA  MARÍA"/>
    <s v="SILVA   BERNAL"/>
    <n v="0"/>
    <s v=" 1) CUMPLIMIENTO _x000d_2) CALIDAD DEL SERVICIO _x000d_"/>
    <s v=" 1) 01/02/2022_ _x000d_2) 01/02/2022_ _x000d_"/>
    <s v=" 1) 01/07/2023_ _x000d_2) 01/07/2023_ _x000d_"/>
    <x v="0"/>
    <x v="0"/>
    <x v="0"/>
    <x v="0"/>
    <n v="77000000"/>
    <n v="0"/>
    <x v="0"/>
    <x v="2"/>
    <x v="1"/>
    <n v="1"/>
    <x v="0"/>
    <x v="2"/>
  </r>
  <r>
    <n v="44525"/>
    <n v="68466"/>
    <x v="1"/>
    <n v="91"/>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2-01-26T00:00:00"/>
    <d v="2022-02-03T00:00:00"/>
    <d v="2023-01-02T00:00:00"/>
    <s v="OVIEDO RODRIGUEZ DIANA MERALDA"/>
    <n v="1073606208"/>
    <n v="29700000"/>
    <n v="0"/>
    <n v="29700000"/>
    <n v="2700000"/>
    <s v="11 mes(es)"/>
    <x v="2"/>
    <s v="3.3.1.16.05.57.1696"/>
    <x v="0"/>
    <x v="0"/>
    <x v="0"/>
    <x v="1"/>
    <x v="0"/>
    <x v="0"/>
    <x v="0"/>
    <x v="0"/>
    <x v="0"/>
    <x v="0"/>
    <s v="CALLE 24 A # 56 - 35"/>
    <s v=""/>
    <n v="1696"/>
    <s v="GESTIÓN PÚBLICA LOCAL"/>
    <s v="  Cdp 1 95 Fecha 18/01/2022 Valor 118,800,000;"/>
    <s v="  Rp 1 292 Fecha 03/02/2022 Valor 29,700,000;"/>
    <x v="1"/>
    <s v=" "/>
    <x v="0"/>
    <x v="0"/>
    <x v="0"/>
    <x v="0"/>
    <s v="  "/>
    <x v="0"/>
    <s v="9940000069872 con fecha de expedicicon 27/01/2022 con fecha de aprobación 28/01/2022 de ASEGURADORA SOLIDARIA DE COLOMBIA"/>
    <n v="41747"/>
    <s v="25.8 Meses"/>
    <x v="0"/>
    <s v="1994-08-17 00:00:00.0"/>
    <s v="1._x0009_Recibir la documentación a intervenir, verificando mediante punteo cajas y carpetas entregadas para el proceso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x v="0"/>
    <s v=""/>
    <s v="OVIEDO RODRIGUEZ"/>
    <s v="DIANA  MERALDA"/>
    <n v="0"/>
    <s v=" 1) CUMPLIMIENTO _x000d_2) CALIDAD DEL SERVICIO _x000d_"/>
    <s v=" 1) 27/01/2022_ _x000d_2) 27/01/2022_ _x000d_"/>
    <s v=" 1) 15/07/2023_ _x000d_2) 15/07/2023_ _x000d_"/>
    <x v="0"/>
    <x v="0"/>
    <x v="0"/>
    <x v="0"/>
    <n v="118800000"/>
    <n v="89100000"/>
    <x v="0"/>
    <x v="2"/>
    <x v="4"/>
    <n v="2"/>
    <x v="0"/>
    <x v="2"/>
  </r>
  <r>
    <n v="44407"/>
    <n v="67258"/>
    <x v="1"/>
    <n v="92"/>
    <x v="0"/>
    <x v="0"/>
    <s v="El contrato que se pretende celebrar tendrá por objeto: ¿Prestar sus servicios como Auxiliar de apoyo administrativo al Área de Gestión del Desarrollo Local en la Alcaldía Local de Sumapaz¿."/>
    <d v="2022-01-28T00:00:00"/>
    <d v="2022-02-03T00:00:00"/>
    <d v="2023-01-02T00:00:00"/>
    <s v="LINA  MARCELA  SALAZAR BERMUDEZ"/>
    <n v="1013589893"/>
    <n v="24200000"/>
    <n v="0"/>
    <n v="24200000"/>
    <n v="2200000"/>
    <s v="11 mes(es)"/>
    <x v="2"/>
    <s v="3.3.1.16.05.57.1696"/>
    <x v="0"/>
    <x v="0"/>
    <x v="0"/>
    <x v="1"/>
    <x v="0"/>
    <x v="0"/>
    <x v="0"/>
    <x v="0"/>
    <x v="0"/>
    <x v="0"/>
    <s v="CARRERA 84 # 60 - 31 SUR BOGOTA"/>
    <s v=""/>
    <n v="1696"/>
    <s v="GESTIÓN PÚBLICA LOCAL"/>
    <s v="  Cdp 1 87 Fecha 13/01/2022 Valor 24,200,000;"/>
    <s v="  Rp 1 291 Fecha 03/02/2022 Valor 24,200,000;"/>
    <x v="1"/>
    <s v=" "/>
    <x v="0"/>
    <x v="0"/>
    <x v="0"/>
    <x v="0"/>
    <s v="  "/>
    <x v="0"/>
    <s v="3259694-5 con fecha de expedicicon 28/01/2022 con fecha de aprobación 28/01/2022 de SURAMERICANA DE SEGUROS"/>
    <n v="41629"/>
    <s v="14 Meses"/>
    <x v="0"/>
    <s v="1987-08-10 00:00:00.0"/>
    <s v="1._x0009_Apoyar la gestión contractual del Fondo de Desarrollo Local en la elaboración y proyección de documentos tales como actas de reunión, memorandos, oficios, minutas, derechos de petición, proposiciones, entre otros que le sean designados. _x000a_2._x0009_Apoyar la gestión contractual del Fondo de Desarrollo en la organización de los documentos de todo orden que se generen y que lleguen a la dependencia, foliarlos, escanearlos y archivarlos en el respectivo expediente contractual o carpeta de gestión correspondiente. _x000a_3._x0009_Apoyar la gestión contractual del Fondo de Desarrollo, en la atención y suministro de información a la comunidad, entidades estatales y dependencias de la administración local, de acuerdo con las autorizaciones dadas por el Alcalde local._x000a_4._x0009_Apoyar la gestión contractual del Fondo de Desarrollo Local en la publicación dentro del término legal de los diferentes documentos con ocasión de los eventos precontractuales, contractuales y post contractuales._x000a_5._x0009_Apoyar la gestión contractual del Fondo de Desarrollo en la elaboración de informes impresos y electrónicos de SIVICOF de acuerdo con la Resolución reglamentaria No. 19 de julio 8 de 2010-. _x000a_6._x0009_Actualizar y mantener al día la base de datos de la contratación de la Alcaldía Local de Sumapaz._x000a_7._x0009_Las demás que demande la administración local que corresponda a la naturaleza del Contrato y que sean necesarias para la consecución del fin del objeto contractual."/>
    <x v="0"/>
    <s v="limarsabe@gmail.com"/>
    <s v="LINA  MARCELA "/>
    <s v="SALAZAR  BERMUDEZ"/>
    <n v="0"/>
    <s v=" 1) CALIDAD DEL SERVICIO _x000d_2) CUMPLIMIENTO _x000d_"/>
    <s v=" 1) 28/01/2022_ _x000d_2) 28/01/2022_ _x000d_"/>
    <s v=" 1) 26/06/2023_ _x000d_2) 26/06/2023_ _x000d_"/>
    <x v="0"/>
    <x v="0"/>
    <x v="0"/>
    <x v="0"/>
    <n v="24200000"/>
    <n v="0"/>
    <x v="0"/>
    <x v="2"/>
    <x v="1"/>
    <n v="2"/>
    <x v="0"/>
    <x v="2"/>
  </r>
  <r>
    <n v="43477"/>
    <n v="69406"/>
    <x v="1"/>
    <n v="93"/>
    <x v="0"/>
    <x v="0"/>
    <s v="El contrato que se pretende celebrar tendrá por objeto: ¿Prestar los servicios como Auxiliar Administrativo en la gestión de infraestructura en la Alcaldía Local de Sumapaz¿."/>
    <d v="2022-01-26T00:00:00"/>
    <d v="2022-01-26T00:00:00"/>
    <d v="2022-12-25T00:00:00"/>
    <s v="MAYRA  ALEJANDRA OVIEDO RODRIGUEZ"/>
    <n v="1073600284"/>
    <n v="29700000"/>
    <n v="0"/>
    <n v="29700000"/>
    <n v="2700000"/>
    <s v="11 mes(es)"/>
    <x v="2"/>
    <s v="3.3.1.16.01.19.1589"/>
    <x v="0"/>
    <x v="0"/>
    <x v="0"/>
    <x v="1"/>
    <x v="0"/>
    <x v="0"/>
    <x v="0"/>
    <x v="0"/>
    <x v="0"/>
    <x v="0"/>
    <s v="CALLE 24 A # 56 - 35"/>
    <s v=""/>
    <n v="1589"/>
    <s v="VIVIENDA Y ENTORNOS DIGNOS EN EL TERRITORIO RURAL"/>
    <s v="  Cdp 1 161 Fecha 21/01/2022 Valor 29,700,000;"/>
    <s v="  Rp 1 184 Fecha 26/01/2022 Valor 29,700,000;"/>
    <x v="1"/>
    <s v=" "/>
    <x v="0"/>
    <x v="0"/>
    <x v="0"/>
    <x v="0"/>
    <s v="  "/>
    <x v="0"/>
    <s v="39047994000069657 con fecha de expedicicon 26/01/2022 con fecha de aprobación 26/01/2022 de ASEGURADORA SOLIDARIA DE COLOMBIA"/>
    <n v="40712"/>
    <s v="11 Meses"/>
    <x v="0"/>
    <s v="1987-11-16 00:00:00.0"/>
    <s v="1._x0009_Brindar apoyo al Área de Gestión de Desarrollo Local para los temas relacionados con el mejoramiento de las viviendas de interés social que debe intervenir la Alcaldía Local, en la elaboración y proyección de documentos tales como informes, actas de reunión, memorandos, oficios, derechos de petición, proposiciones, entre otros que le sean designados._x000a_2._x0009_Apoyar al Área, en la organización de los documentos de todo orden que se generen y que lleguen a la dependencia, foliarlos, escanearlos y archivarlos en el respectivo expediente contractual o carpeta de gestión correspondiente, relacionada con los temas de mejoramiento de las viviendas de interés social que debe intervenir la Alcaldía Local._x000a_3._x0009_Apoyar a los profesionales que tienen a su cargo la planeación, en la solicitud de cotizaciones, elaboración de cuadros de costos y demás actividades requeridas para la formulación de los proyectos de inversión._x000a_4._x0009_Manejar el sistema de correspondencia institucional (ORFEO), así como el correo electrónico y demás aplicativos que sean del resorte del área._x000a_5._x0009_Apoyar al Área, en la atención y suministro de información a la comunidad, entidades estatales y dependencias de la administración local, en los temas relacionados con el mejoramiento de las viviendas de interés social que intervenga la Alcaldía Local._x000a_6._x0009_Actualizar y mantener al día la base de datos relacionados con el mejoramiento de las viviendas de interés social que intervenga la Alcaldía Local._x000a_7._x0009_Las demás que demande la administración local que corresponda a la naturaleza del contrato y que sean necesarias para la consecución del fin del objeto contractual. "/>
    <x v="0"/>
    <s v="mairis.8711@hotmail.com"/>
    <s v="MAYRA  ALEJANDRA"/>
    <s v="OVIEDO  RODRIGUEZ"/>
    <n v="3104297085"/>
    <s v=" 1) CALIDAD DEL SERVICIO _x000d_2) CUMPLIMIENTO _x000d_"/>
    <s v=" 1) 26/01/2022_ _x000d_2) 26/01/2022_ _x000d_"/>
    <s v=" 1) 07/10/2023_ _x000d_2) 07/10/2023_ _x000d_"/>
    <x v="0"/>
    <x v="0"/>
    <x v="0"/>
    <x v="0"/>
    <n v="29700000"/>
    <n v="0"/>
    <x v="0"/>
    <x v="2"/>
    <x v="1"/>
    <n v="25"/>
    <x v="1"/>
    <x v="0"/>
  </r>
  <r>
    <n v="44369"/>
    <n v="68283"/>
    <x v="1"/>
    <n v="94"/>
    <x v="0"/>
    <x v="0"/>
    <s v="El contrato que se pretende celebrar tendrá por objeto: ¿Prestar los servicios profesionales para apoyar la ejecución de la meta de Beneficiar a 150 personas a través de la atención y seguimiento a las solicitudes de legalización de predios y creación de estrategias para el Fortalecimientos de los mecanismos de justicia comunitaria de la Alcaldía Local de Sumapaz¿"/>
    <d v="2022-01-27T00:00:00"/>
    <d v="2022-02-02T00:00:00"/>
    <d v="2023-01-01T00:00:00"/>
    <s v="JHON EDISSON PARDO  HERREÑO"/>
    <n v="13706284"/>
    <n v="62700000"/>
    <n v="0"/>
    <n v="62700000"/>
    <n v="5700000"/>
    <s v="11 mes(es)"/>
    <x v="2"/>
    <s v="3.3.1.16.03.48.1683"/>
    <x v="0"/>
    <x v="0"/>
    <x v="0"/>
    <x v="1"/>
    <x v="0"/>
    <x v="0"/>
    <x v="0"/>
    <x v="0"/>
    <x v="0"/>
    <x v="0"/>
    <s v="CARRERA 81 D BIS # 11 D - 8"/>
    <s v=""/>
    <n v="1683"/>
    <s v="ACCESO A LA JUSTICIA"/>
    <s v="  Cdp 1 106 Fecha 19/01/2022 Valor 62,700,000;"/>
    <s v="  Rp 1 283 Fecha 02/02/2022 Valor 62,700,000;"/>
    <x v="1"/>
    <s v=" "/>
    <x v="0"/>
    <x v="1"/>
    <x v="0"/>
    <x v="15"/>
    <s v="  "/>
    <x v="0"/>
    <s v="21-46-101044304 con fecha de expedicicon 28/01/2022 con fecha de aprobación 28/01/2022 de SEGUROS DEL ESTADO"/>
    <n v="41592"/>
    <s v="15 Meses"/>
    <x v="0"/>
    <s v="1970-12-14 00:00:00.0"/>
    <s v="1._x0009_Verificar, actualizar, acompañar en los trámites necesarios y hacer seguimiento a los casos que se presenten frente a los procesos de legalización de predios en la Localidad de Sumapaz._x000a_2._x0009_Realizar atención presencial a la comunidad, en aras de orientar a los usuarios frente a los requisitos, procedimientos y gestiones que requieran, en relación con el proceso de legalización de predios en la Localidad._x000a_3._x0009_Previa delegación del alcalde local (e) participar en las reuniones, las mesas de trabajo, los eventos y/o actividades en las que se aborde el tema titularización y legalización de tierras, predios, entre otros, convocadas por las diferentes entidades y sectores._x000a_4._x0009_Apoyar al área de gestión policivo-jurídica, en la proyección y elaboración de documentos e informes solicitados por los entes de control, entidades públicas y/o privadas, de conformidad con la normatividad existente para la materia y dentro de los plazos y términos establecidos por la misma._x000a_5._x0009_Realizar el acompañamiento en la formulación y seguimiento de las acciones generadas en los planes de mejora internos y externo, relacionada con los temas de justicia comunitaria, sobre el tema de legalización y titularización de predios._x000a_6._x0009_Tramitar y proyectar las respuestas a las acciones de Tutela, Derechos de petición, Memorandos, Proposiciones y demás requerimientos sobre asuntos de competencia del Área de Gestión Policivo-Jurídica de la Alcaldía local de Sumapaz._x000a_7._x0009_Las demás que le sean asignadas por la supervisión y que estén relacionadas con el objeto del presente contrato"/>
    <x v="0"/>
    <s v=""/>
    <s v="JHON EDISSON"/>
    <s v="PARDO   HERREÑO"/>
    <n v="0"/>
    <s v=" 1) CALIDAD DEL SERVICIO _x000d_2) CUMPLIMIENTO _x000d_"/>
    <s v=" 1) 28/01/2022_ _x000d_2) 28/01/2022_ _x000d_"/>
    <s v=" 1) 01/07/2023_ _x000d_2) 01/07/2023_ _x000d_"/>
    <x v="0"/>
    <x v="0"/>
    <x v="0"/>
    <x v="0"/>
    <n v="62700000"/>
    <n v="0"/>
    <x v="0"/>
    <x v="2"/>
    <x v="1"/>
    <n v="1"/>
    <x v="0"/>
    <x v="2"/>
  </r>
  <r>
    <n v="43451"/>
    <n v="71131"/>
    <x v="1"/>
    <n v="95"/>
    <x v="0"/>
    <x v="0"/>
    <s v="El contrato que se pretende celebrar tendrá por objeto: ¿Prestar los servicios Profesionales para apoyar la planeación, seguimiento, ejecución y control de las actividades agropecuarias enfocadas a promover el desarrollo rural sostenible, en la localidad de Sumapaz¿."/>
    <d v="2022-01-26T00:00:00"/>
    <d v="2022-01-26T00:00:00"/>
    <d v="2022-12-25T00:00:00"/>
    <s v="GUILLERMO ENRIQUE MONTAÑO CALDERON"/>
    <n v="79266150"/>
    <n v="66000000"/>
    <n v="0"/>
    <n v="66000000"/>
    <n v="6000000"/>
    <s v="11 mes(es)"/>
    <x v="2"/>
    <s v="3.3.1.16.01.6.1637"/>
    <x v="0"/>
    <x v="0"/>
    <x v="0"/>
    <x v="1"/>
    <x v="0"/>
    <x v="0"/>
    <x v="0"/>
    <x v="0"/>
    <x v="0"/>
    <x v="0"/>
    <s v="CARRERA 73 B BIS # 26 - 37 SUR BLOQUE 7 APTO 201"/>
    <n v="2656294"/>
    <n v="1637"/>
    <s v="REVITALIZACIÓN Y TRANSFORMACIÓN PRODUCTIVA EN LA LOCALIDAD DE SUMAPAZ"/>
    <s v="  Cdp 1 167 Fecha 24/01/2022 Valor 66,000,000;"/>
    <s v="  Rp 1 189 Fecha 26/01/2022 Valor 66,000,000;"/>
    <x v="1"/>
    <s v=" "/>
    <x v="0"/>
    <x v="1"/>
    <x v="0"/>
    <x v="1"/>
    <s v=" AGRONOMÍA E INGENIERÍA AGRONÓMICA"/>
    <x v="0"/>
    <s v="15-46-101025923 con fecha de expedicicon 26/01/2022 con fecha de aprobación 26/01/2022 de SEGUROS DEL ESTADO"/>
    <n v="40686"/>
    <s v="26 Meses"/>
    <x v="0"/>
    <s v="1955-09-08 00:00:00.0"/>
    <s v="1._x0009_Apoyar las etapas de formulación y elaboración de estudios previos de los proyectos de inversión en el tema de Gestión Agropecuaria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Realizar el seguimiento a la ejecución de los contratos (Apoyo a la supervisión, revisión de informes, modificaciones contractuales, programación de PAC), que le sean designados del Sector Agropecuario, de conformidad con el Manual de Supervisión e Interventoría de la Secretaria Distrital de Gobierno_x000a_3._x0009_Realizar las visitas de asistencia técnica necesarias a fin de promover en los productores locales la implementación de buenas prácticas agrícolas, la formación de capacidades para el trabajo, la empleabilidad y el emprendimiento productivo para el fomento del desarrollo rural._x000a_4._x0009_Articular, concertar y/o fomentar acciones o actividades con entidades locales, distritales, nacionales y organizaciones ambientales y sociales para la promoción y fortalecimiento del desarrollo rural sostenible de la localidad de Sumapaz._x000a_5._x0009_Apoyar técnicamente el establecimiento y seguimiento de núcleos de producción demostrativos agrícolas sostenible ambientalmente y demás acciones de fortalecimiento agropecuario requeridas en las parcelas de la alcaldía local que permitan al productor local mejorar las prácticas de producción y aprovechamiento de recursos naturales._x000a_6.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7._x0009_Asistir a las reuniones concertadas, citadas y/o designadas para la atención de temas relacionados con la gestión ambiental y el desarrollo sostenible con entidades locales, distritales, nacionales, organizaciones ambientales y/o sociales_x000a_8._x0009_Las demás que demande la administración local que corresponda a la naturaleza del contrato y que sean necesarias para la consecución del fin del objeto contractual."/>
    <x v="0"/>
    <s v=""/>
    <s v="GUILLERMO ENRIQUE"/>
    <s v="MONTAÑO  CALDERON"/>
    <n v="0"/>
    <s v=" 1) CALIDAD DEL SERVICIO _x000d_2) CUMPLIMIENTO _x000d_"/>
    <s v=" 1) 26/01/2022_ _x000d_2) 26/01/2022_ _x000d_"/>
    <s v=" 1) 10/07/2023_ _x000d_2) 10/07/2023_ _x000d_"/>
    <x v="0"/>
    <x v="0"/>
    <x v="0"/>
    <x v="0"/>
    <n v="66000000"/>
    <n v="0"/>
    <x v="0"/>
    <x v="2"/>
    <x v="1"/>
    <n v="25"/>
    <x v="1"/>
    <x v="0"/>
  </r>
  <r>
    <n v="43466"/>
    <n v="67915"/>
    <x v="1"/>
    <n v="96"/>
    <x v="0"/>
    <x v="0"/>
    <s v="El contrato que se pretende celebrar tendrá por objeto: ¿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
    <d v="2022-01-26T00:00:00"/>
    <d v="2022-01-28T00:00:00"/>
    <d v="2022-12-27T00:00:00"/>
    <s v="LUIS  ANGEL  ARROYAVE  VILARÓ"/>
    <n v="81715533"/>
    <n v="66000000"/>
    <n v="0"/>
    <n v="66000000"/>
    <n v="6000000"/>
    <s v="11 mes(es)"/>
    <x v="2"/>
    <s v="3.3.1.16.05.57.1696"/>
    <x v="0"/>
    <x v="0"/>
    <x v="0"/>
    <x v="1"/>
    <x v="0"/>
    <x v="0"/>
    <x v="0"/>
    <x v="0"/>
    <x v="0"/>
    <x v="0"/>
    <s v="CALLE 135 A # 53 B - 31"/>
    <s v=""/>
    <n v="1696"/>
    <s v="GESTIÓN PÚBLICA LOCAL"/>
    <s v="  Cdp 1 47 Fecha 12/01/2022 Valor 66,000,000;"/>
    <s v="  Rp 1 187 Fecha 26/01/2022 Valor 66,000,000;"/>
    <x v="1"/>
    <s v=" "/>
    <x v="0"/>
    <x v="1"/>
    <x v="0"/>
    <x v="1"/>
    <s v=" MERCADEO Y PUBLICIDAD"/>
    <x v="0"/>
    <s v="15-46-101026483 con fecha de expedicicon 27/01/2022 con fecha de aprobación 28/01/2022 de SEGUROS DEL ESTADO"/>
    <n v="40701"/>
    <s v="33.5 Meses"/>
    <x v="0"/>
    <s v="1983-10-11 00:00:00.0"/>
    <s v="1._x0009_Crear, realizar y producir videos, programas y capsulas audiovisuales que transmitan un mensaje en la comunicación interna y externa sobre la gestión de la Alcaldía Local de acuerdo con los lineamientos establecidos por la Oficina Asesora de Comunicaciones de la Secretaria Distrital de Gobierno. _x000a_2._x0009_Apoyar la producción de fotografías y la realización de piezas audiovisuales de los acontecimientos, hechos y eventos de la Alcaldía Local que ilustren las noticias en un medio de comunicación escrito, impreso o digital. _x000a_3._x0009_Realizar el registro en video de los recorridos, operativos realizados en las localidades, así¿ como de los eventos externos e internos de la Alcaldía Local. _x000a_4._x0009_Realizar el revelado, impresión, ampliación, retoque y reproducción del material fotográfico, a través del uso de software y demás herramientas informáticas, de acuerdo con los sistemas establecidos en la Alcaldía Local. _x000a_5._x0009_Realizar la obtención de imágenes que reflejen la misión de la Alcaldía Local, con el fin de actualizar el banco de imágenes y material audiovisual. _x000a_6._x0009_Realizar el registro audiovisual y seguimiento de las obras de infraestructura ejecutadas por la Alcaldía Local, con tomas desde el mismo ángulo antes, durante y después de la ejecución de la obra. _x000a_7._x0009_Realizar la sistematización y archivo del material audiovisual de la Alcaldía Local. _x000a_8._x0009_Crear piezas audiovisuales para campañas y eventos institucionales. _x000a_9._x0009_Revisar el correcto funcionamiento de los equipos de cámara y de grabación que estén a su cargo. _x000a_10._x0009_Participar en la preparación, diseño y montaje de material fotográfico para exposiciones y eventos institucionales, orientados a promover y difundir actividades de la Alcaldía Local. _x000a_11._x0009_Ordenar, clasificar y registrar el material fotográfico y de video para la realización del archivo, a fin de conservar adecuadamente la memoria del material audiovisual de la Alcaldía Local, conforme los procedimientos establecidos por Sistema Integrado de Gestión de Calidad de la Secretaria Distrital de la Gobierno. _x000a_12._x0009_Entregar el archivo fotográfico a las personas encargadas para la generación de contenido gráfico, teniendo en cuenta las directrices establecidas por el Sistema Integrado de Gestión de la Secretaría Distrital de Gobierno. "/>
    <x v="0"/>
    <s v=""/>
    <s v="LUIS  ANGEL "/>
    <s v="ARROYAVE   VILARÓ"/>
    <n v="0"/>
    <s v=" 1) CALIDAD DEL SERVICIO _x000d_2) CUMPLIMIENTO _x000d_"/>
    <s v=" 1) 27/01/2022_ _x000d_2) 27/01/2022_ _x000d_"/>
    <s v=" 1) 10/07/2023_ _x000d_2) 10/07/2023_ _x000d_"/>
    <x v="0"/>
    <x v="0"/>
    <x v="0"/>
    <x v="0"/>
    <n v="66000000"/>
    <n v="0"/>
    <x v="0"/>
    <x v="2"/>
    <x v="1"/>
    <n v="27"/>
    <x v="1"/>
    <x v="0"/>
  </r>
  <r>
    <n v="44221"/>
    <n v="68459"/>
    <x v="1"/>
    <n v="97"/>
    <x v="0"/>
    <x v="0"/>
    <s v="El contrato que se pretende celebrar tendrá por objeto: ¿Prestar los servicios administrativos para apoyar las labores de oficios varios y de notificación para la Cuenca del Rio Blanco, de la Alcaldía Local de Sumapaz.¿"/>
    <d v="2022-01-27T00:00:00"/>
    <d v="2022-02-02T00:00:00"/>
    <d v="2023-01-01T00:00:00"/>
    <s v="IVAN DARIO CHINGATE MICAN"/>
    <n v="1033767652"/>
    <n v="24200000"/>
    <n v="0"/>
    <n v="24200000"/>
    <n v="2200000"/>
    <s v="11 mes(es)"/>
    <x v="2"/>
    <s v="3.3.1.16.05.57.1696"/>
    <x v="0"/>
    <x v="0"/>
    <x v="0"/>
    <x v="1"/>
    <x v="0"/>
    <x v="0"/>
    <x v="0"/>
    <x v="0"/>
    <x v="0"/>
    <x v="0"/>
    <s v="CORREGIMIENTO BETANIA LOCALIDAD 20 SUMAPAZ"/>
    <s v=""/>
    <n v="1696"/>
    <s v="GESTIÓN PÚBLICA LOCAL"/>
    <s v="  Cdp 1 102 Fecha 19/01/2022 Valor 24,200,000;"/>
    <s v="  Rp 1 278 Fecha 02/02/2022 Valor 24,200,000;"/>
    <x v="1"/>
    <s v=" "/>
    <x v="0"/>
    <x v="0"/>
    <x v="0"/>
    <x v="0"/>
    <s v="  "/>
    <x v="0"/>
    <s v="33-46-101040914 con fecha de expedicicon 27/01/2022 con fecha de aprobación 28/01/2022 de SEGUROS DEL ESTADO"/>
    <n v="41455"/>
    <s v="39.5 Meses"/>
    <x v="0"/>
    <s v="1994-07-21 00:00:00.0"/>
    <s v="1._x0009_Realizar las labores de distribución, entrega y/o notificación de las comunicaciones externas e internas, avisos y documentos que tengan origen o destino en la Corregiduría de San Juan de la Localidad, dentro de los plazos que se le fijen para el efecto._x000a_2._x0009_Apoyar la organización de los espacios, implementos, instalación de equipos y demás elementos que se requieran, para los eventos a realizar con la comunidad, por el Alcalde Local o demás funcionarios, propendiendo de manera permanente porque estos se mantengan en buen estado y en adecuadas condiciones de funcionamiento._x000a_3._x0009_Socializar la información que ordene el Alcalde Local o los corregidores, a la comunidad de Sumapaz de acuerdo con los lugares que se definan por estos._x000a_4._x0009_Distribuir, radicar y/o notificar la correspondencia entregada diariamente, de conformidad con la programación de la zona o ruta que se le indique._x000a_5._x0009_Verificar que las comunicaciones externas e internas, avisos y documentos que recibe y entrega se encuentren completos, organizados, foliados y debidamente relacionados en las planillas respectivas._x000d__x000a__x000a_6._x0009_Apoyar las labores de recepción y organización de correspondencia, de organización de archivo y distribución de espacios, en la corregiduría de San Juan._x000a_7._x0009_Asistir a las reuniones a las que sea citado o designado, para la atención de los asuntos relacionados con el objeto._x000a_8._x0009_Las demás que demande la administración local que corresponda a la naturaleza del contrato y que sean necesarias para la consecución del fin del objeto contractual."/>
    <x v="0"/>
    <s v=""/>
    <s v="IVAN DARIO"/>
    <s v="CHINGATE  MICAN"/>
    <n v="3138686163"/>
    <s v=" 1) CALIDAD DEL SERVICIO _x000d_2) CUMPLIMIENTO _x000d_"/>
    <s v=" 1) 27/01/2022_ _x000d_2) 27/01/2022_ _x000d_"/>
    <s v=" 1) 10/07/2023_ _x000d_2) 10/07/2023_ _x000d_"/>
    <x v="0"/>
    <x v="0"/>
    <x v="0"/>
    <x v="0"/>
    <n v="24200000"/>
    <n v="0"/>
    <x v="0"/>
    <x v="2"/>
    <x v="1"/>
    <n v="1"/>
    <x v="0"/>
    <x v="2"/>
  </r>
  <r>
    <n v="43517"/>
    <n v="68271"/>
    <x v="1"/>
    <n v="98"/>
    <x v="0"/>
    <x v="0"/>
    <s v="El contrato que se pretende celebrar tendrá por objeto: ¿Prestar los servicios profesionales como Abogado (a) de apoyo al Área de Gestión Policiva-Jurídica de la Alcaldía Local de Sumapaz¿."/>
    <d v="2022-01-26T00:00:00"/>
    <d v="2022-01-26T00:00:00"/>
    <d v="2022-12-25T00:00:00"/>
    <s v="ELZON FERNEY DELGADO MORALES"/>
    <n v="79632494"/>
    <n v="77000000"/>
    <n v="0"/>
    <n v="77000000"/>
    <n v="7000000"/>
    <s v="11 mes(es)"/>
    <x v="2"/>
    <s v="3.3.1.16.05.57.1696"/>
    <x v="0"/>
    <x v="0"/>
    <x v="0"/>
    <x v="1"/>
    <x v="0"/>
    <x v="0"/>
    <x v="0"/>
    <x v="0"/>
    <x v="0"/>
    <x v="0"/>
    <s v="CARRERA 73 D BIS SUR # 1 A - 81 ESTE"/>
    <n v="7681414"/>
    <n v="1696"/>
    <s v="GESTIÓN PÚBLICA LOCAL"/>
    <s v="  Cdp 1 105 Fecha 19/01/2022 Valor 77,000,000;"/>
    <s v="  Rp 1 185 Fecha 26/01/2022 Valor 77,000,000;"/>
    <x v="1"/>
    <s v=" "/>
    <x v="0"/>
    <x v="1"/>
    <x v="0"/>
    <x v="1"/>
    <s v=" DERECHO"/>
    <x v="0"/>
    <s v="17-44-101195619 con fecha de expedicicon 26/01/2022 con fecha de aprobación 26/01/2022 de SEGUROS DEL ESTADO"/>
    <n v="40752"/>
    <s v="30 Meses"/>
    <x v="0"/>
    <s v="1982-04-24 00:00:00.0"/>
    <s v="1._x0009_Apoyar la inspección y vigilancia de las actividades económicas, medioambientales, de salubridad, seguridad y vigilancia en la Localidad de Sumapaz, de acuerdo con la articulación entre el área de Gestión Policiva y las corregidurías._x000a_2._x0009_Conceptuar en asuntos de competencia del Área de Gestión Policiva de Sumapaz, de acuerdo con las pautas y lineamientos de la Alcaldía Local y de la Secretaría Distrital de Gobierno._x000a_3._x0009_Organizar, articular y participar en reuniones y comités conforme a las instrucciones y delegaciones del Alcalde Local y el área Policiva de Sumapaz._x000a_4._x0009_Elaborar estrategias y adelantar actividades en el territorio para el fortalecimiento de los mecanismos de justicia comunitaria en el ámbito familiar y comunitario._x000a_5._x0009_Manejar el aplicativo de gestión documental de la entidad (ORFEO), realizando el seguimiento, trámite y depuración a la correspondencia que le sea asignada y, en coordinación con las corregidurías, realizar el seguimiento de las actuaciones policivas en el aplicativo institucional.._x000a_6._x0009_Tramitar y proyectar la respuesta a Acciones de Tutela, Derechos de Petición, Proposiciones y demás requerimientos sobre asuntos que deba conocer la Alcaldía Local y el Área de Gestión Policiva Sumapaz._x000a_7._x0009_Apoyar el cumplimiento a lo establecido en el Plan Anual de Gestión, a través de las actividades programadas en el respectivo plan._x000a_8._x0009_Las demás que le sean asignadas por la supervisión y que estén relacionadas con el objeto del presente contrato|."/>
    <x v="0"/>
    <s v=""/>
    <s v="ELZON FERNEY"/>
    <s v="DELGADO  MORALES"/>
    <n v="3107720089"/>
    <s v=" 1) CALIDAD DEL SERVICIO _x000d_2) CUMPLIMIENTO _x000d_"/>
    <s v=" 1) 26/01/2022_ _x000d_2) 26/01/2022_ _x000d_"/>
    <s v=" 1) 10/07/2023_ _x000d_2) 10/07/2023_ _x000d_"/>
    <x v="0"/>
    <x v="0"/>
    <x v="0"/>
    <x v="0"/>
    <n v="77000000"/>
    <n v="0"/>
    <x v="0"/>
    <x v="2"/>
    <x v="1"/>
    <n v="25"/>
    <x v="1"/>
    <x v="0"/>
  </r>
  <r>
    <n v="43626"/>
    <n v="66620"/>
    <x v="1"/>
    <n v="99"/>
    <x v="0"/>
    <x v="0"/>
    <s v="El contrato que se pretende celebrar tendrá por objeto: ¿Prestar los servicios profesionales especializados para apoyar el proceso de planeación y seguimiento de los planes, programas y proyectos de inversión del Fondo de Desarrollo Rural de Sumapaz¿."/>
    <d v="2022-01-26T00:00:00"/>
    <d v="2022-02-01T00:00:00"/>
    <d v="2022-12-31T00:00:00"/>
    <s v="LUIS ALBERTO GALEANO ESCUCHA"/>
    <n v="1023861638"/>
    <n v="88000000"/>
    <n v="0"/>
    <n v="88000000"/>
    <n v="8000000"/>
    <s v="11 mes(es)"/>
    <x v="2"/>
    <s v="3.3.1.16.05.57.1696"/>
    <x v="0"/>
    <x v="0"/>
    <x v="0"/>
    <x v="1"/>
    <x v="0"/>
    <x v="0"/>
    <x v="0"/>
    <x v="0"/>
    <x v="0"/>
    <x v="0"/>
    <s v="CARRERA 3 F # 32 - 37"/>
    <n v="3629318"/>
    <n v="1696"/>
    <s v="GESTIÓN PÚBLICA LOCAL"/>
    <s v="  Cdp 1 126 Fecha 20/01/2022 Valor 88,000,000;"/>
    <s v="  Rp 1 271 Fecha 01/02/2022 Valor 88,000,000;"/>
    <x v="1"/>
    <s v=" "/>
    <x v="0"/>
    <x v="1"/>
    <x v="0"/>
    <x v="1"/>
    <s v=" ADMINISTRACION PUBLICA TERRITORIAL"/>
    <x v="0"/>
    <s v="33-46-101040448 con fecha de expedicicon 26/01/2022 con fecha de aprobación 26/01/2022 de SEGUROS DEL ESTADO"/>
    <n v="40861"/>
    <s v="32.1 Meses"/>
    <x v="0"/>
    <s v="1986-04-06 00:00:00.0"/>
    <s v="1._x0009_Apoyar, orientar y evaluar técnicamente las gestiones de los profesionales que realizan la formulación y seguimiento de planes, programas y proyectos que componen el Plan de Desarrollo Local, así como en la elaboración y revisión de documentos, informes y demás acciones requeridas para la adecuada gestión._x000a_2._x0009_Apoyar el seguimiento a la ejecución de los contratos (Apoyo a la supervisión, revisión de informes, modificaciones contractuales, programación de PAC), que le sean designados._x000d__x000a__x000a_3._x0009_Asistir, a las reuniones, comités y capacitaciones, entre otros, representar a la Administración en los espacios requeridos y hacer parte de los comités que le sean designados._x000a_4._x0009_Apoyar la verificación técnica, administrativa y financiera de contratos de vigencias anteriores que se le asignen y que se encuentren en proceso de terminación para su respectiva liquidación._x000a_5.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6._x0009_Las demás que demande la administración local que corresponda a la naturaleza del contrato y que sean necesarias para la consecución del fin del objeto contractual."/>
    <x v="0"/>
    <s v="lagaleanoe@unal.edu.co"/>
    <s v="LUIS ALBERTO"/>
    <s v="GALEANO  ESCUCHA"/>
    <n v="0"/>
    <s v=" 1) CALIDAD DEL SERVICIO _x000d_2) CUMPLIMIENTO _x000d_"/>
    <s v=" 1) 26/01/2022_ _x000d_2) 26/01/2022_ _x000d_"/>
    <s v=" 1) 20/07/2023_ _x000d_2) 20/07/2023_ _x000d_"/>
    <x v="0"/>
    <x v="0"/>
    <x v="0"/>
    <x v="0"/>
    <n v="88000000"/>
    <n v="0"/>
    <x v="0"/>
    <x v="2"/>
    <x v="1"/>
    <n v="31"/>
    <x v="1"/>
    <x v="0"/>
  </r>
  <r>
    <n v="43465"/>
    <n v="68609"/>
    <x v="1"/>
    <n v="100"/>
    <x v="0"/>
    <x v="0"/>
    <s v="El contrato que se pretende celebrar tendrá por objeto: Prestar los servicios profesionales al Área de Gestión de Desarrollo Local para apoyar la planeación, ejecución y seguimiento a los proyectos de inversión que le sean designados."/>
    <d v="2022-01-26T00:00:00"/>
    <d v="2022-01-27T00:00:00"/>
    <d v="2023-04-28T00:00:00"/>
    <s v="MARIA CAMILA NIEVES PARRA"/>
    <n v="1022991460"/>
    <n v="77000000"/>
    <n v="0"/>
    <n v="77000000"/>
    <n v="7000000"/>
    <s v="11 mes(es)"/>
    <x v="2"/>
    <s v="3.3.1.16.01.6.1643"/>
    <x v="0"/>
    <x v="0"/>
    <x v="0"/>
    <x v="1"/>
    <x v="0"/>
    <x v="0"/>
    <x v="0"/>
    <x v="0"/>
    <x v="0"/>
    <x v="0"/>
    <s v="CALLE 22 SUR # 51 A - 42"/>
    <s v=""/>
    <n v="1643"/>
    <s v="MEJORES CONDICIONES DE SALUD EN LA RURALIDAD."/>
    <s v="  Cdp 1 143 Fecha 20/01/2022 Valor 77,000,000;"/>
    <s v="  Rp 1 182 Fecha 26/01/2022 Valor 77,000,000;"/>
    <x v="1"/>
    <s v=" 1 MODIFICACIÓN - SUSPENSIÓN 28/02/2022 Valor 0 Plazo 0 Mes (es) 123 Dia (s); _x000d_"/>
    <x v="0"/>
    <x v="1"/>
    <x v="0"/>
    <x v="4"/>
    <s v=" CIENCIA POLÍTICA"/>
    <x v="11"/>
    <s v="33-46-101040456 con fecha de expedicicon 28/06/2022 con fecha de aprobación 30/06/2022 de SEGUROS DEL ESTADO y 33-46-101040456 con fecha de expedicicon 26/01/2022 con fecha de aprobación 27/01/2022 de SEGUROS DEL ESTADO"/>
    <n v="40700"/>
    <s v="13 Meses"/>
    <x v="0"/>
    <s v="1993-12-02 00:00:00.0"/>
    <s v="1._x0009_Promover estrategias de salud en articulación con la Secretaria de Salud y la Subred integrada de servicios de salud SUR, en cumplimiento al Plan de Desarrollo Local._x000a_2._x0009_Apoyar la implementación de programas de cuidado y prácticas de salud que se recomienden por el Sector Salud._x000a_3._x0009_Apoyar las actividades que se realicen en el marco de los convenios que se suscriban en materia de salud._x000a_4._x0009_Construir y entregar una base de datos con la información recolectada sobre los servicios que se presten en salud, clasificándola por tipo de servicio, edad, género, vereda, que sirva de base para la inclusión de próximos servicios prioritarios para la comunidad._x000a_5._x0009_Asistir, a las reuniones, comités y capacitaciones, entre otros, representar a la administración en los espacios del sector y hacer parte de los comités que le sean designados._x000a_6._x0009_Brindar apoyo en la elaboración de informes, respuestas a derechos de petición y demás requerimientos, solicitados por los órganos de control, entidades y comunidad en general, de conformidad con la normatividad vigente._x000a_7._x0009_Las demás que demande la administración local que corresponda a la naturaleza del contrato y que sean necesarias para la consecución del fin del objeto contractual."/>
    <x v="0"/>
    <s v=""/>
    <s v="MARIA CAMILA"/>
    <s v="NIEVES  PARRA"/>
    <n v="0"/>
    <s v=" 1) CALIDAD DEL SERVICIO _x000d_2) CUMPLIMIENTO _x000d_3) CALIDAD DEL SERVICIO _x000d_4) CUMPLIMIENTO _x000d_"/>
    <s v=" 1) 28/06/2022_ _x000d_2) 28/06/2022_ _x000d_3) 26/01/2022_ _x000d_4) 26/01/2022_ _x000d_"/>
    <s v=" 1) 10/11/2022_ _x000d_2) 10/11/2022_ _x000d_3) 10/07/2023_ _x000d_4) 10/07/2023_ _x000d_"/>
    <x v="0"/>
    <x v="0"/>
    <x v="0"/>
    <x v="0"/>
    <n v="77000000"/>
    <n v="0"/>
    <x v="0"/>
    <x v="2"/>
    <x v="1"/>
    <n v="28"/>
    <x v="6"/>
    <x v="2"/>
  </r>
  <r>
    <n v="44266"/>
    <n v="68264"/>
    <x v="1"/>
    <n v="101"/>
    <x v="0"/>
    <x v="0"/>
    <s v="El contrato que se pretende celebrar tendrá por objeto: ¿Prestar los servicios profesionales como Abogado (a) de apoyo al Área de Gestión Policiva-Jurídica de la Alcaldía Local de Sumapaz¿"/>
    <d v="2022-01-27T00:00:00"/>
    <d v="2022-02-02T00:00:00"/>
    <d v="2023-01-01T00:00:00"/>
    <s v="DUVAN HERNAN HERNANDEZ TORRES"/>
    <n v="1024555613"/>
    <n v="50600000"/>
    <n v="0"/>
    <n v="50600000"/>
    <n v="4600000"/>
    <s v="11 mes(es)"/>
    <x v="2"/>
    <s v="3.3.1.16.05.57.1696"/>
    <x v="0"/>
    <x v="0"/>
    <x v="0"/>
    <x v="1"/>
    <x v="0"/>
    <x v="0"/>
    <x v="0"/>
    <x v="0"/>
    <x v="0"/>
    <x v="0"/>
    <s v="CALLE 51 SUR # 88 I - 26 TORRE 3 APTO 304"/>
    <n v="3112376727"/>
    <n v="1696"/>
    <s v="GESTIÓN PÚBLICA LOCAL"/>
    <s v="  Cdp 1 101 Fecha 19/01/2022 Valor 50,600,000;"/>
    <s v="  Rp 1 282 Fecha 02/02/2022 Valor 50,600,000;"/>
    <x v="1"/>
    <s v=" "/>
    <x v="0"/>
    <x v="1"/>
    <x v="0"/>
    <x v="1"/>
    <s v="  "/>
    <x v="0"/>
    <s v="33-46-101041130 con fecha de expedicicon 27/01/2022 con fecha de aprobación 27/01/2022 de SEGUROS DEL ESTADO"/>
    <n v="41497"/>
    <s v="18 Meses"/>
    <x v="0"/>
    <s v="1994-09-06 00:00:00.0"/>
    <s v="1._x0009_Brindar apoyo, conceptuar, proyectar, estudiar y evaluar los asuntos de competencia del Área de Gestión Policiva de la Alcaldía local de Sumapaz, de acuerdo con las pautas y lineamientos del nivel central._x000a_2._x0009_Apoyar al Alcalde Local, en la práctica de diligencias comisionadas en los Despachos Comisorios, por las autoridades judiciales que se radiquen en la alcaldía._x000a_3._x0009_Elaborar estrategias y adelantar actividades en el territorio para el fortalecimiento de los mecanismos de justicia comunitaria en el ámbito familiar y comunitario._x000a_4._x0009_Previa delegación, participar en las reuniones, las mesas de trabajo, los eventos y/o actividades en las que se aborde el tema de justicia comunitaria, justicia en equidad y justicia de paz, convocadas por las diferentes entidades y sectores._x000a_5._x0009_Apoyar al área de gestión policivo-jurídica, en la proyección y elaboración de documentos e in formes solicitados por los entes de control, entidades públicas y/o privadas, de conformidad con la normatividad existente para la materia y dentro de los plazos y términos establecidos por la misma._x000a_6._x0009_Tramitar y proyectar las respuestas a las acciones de Tutela, Derechos de petición, Memorandos, Proposiciones y demás requerimientos sobre asuntos de competencia del Área de Gestión Policivo-Jurídica de la Alcaldía local de Sumapaz._x000a_7._x0009_Las demás que le sean asignadas por la supervisión y que estén relacionadas con el objeto del presente contrato"/>
    <x v="0"/>
    <s v="duvanht46@hotmail.com"/>
    <s v="DUVAN HERNAN"/>
    <s v="HERNANDEZ  TORRES"/>
    <n v="3112376727"/>
    <s v=" 1) CALIDAD DEL SERVICIO _x000d_2) CUMPLIMIENTO _x000d_"/>
    <s v=" 1) 27/01/2022_ _x000d_2) 27/01/2022_ _x000d_"/>
    <s v=" 1) 10/07/2023_ _x000d_2) 10/07/2023_ _x000d_"/>
    <x v="0"/>
    <x v="0"/>
    <x v="0"/>
    <x v="0"/>
    <n v="50600000"/>
    <n v="0"/>
    <x v="0"/>
    <x v="2"/>
    <x v="1"/>
    <n v="1"/>
    <x v="0"/>
    <x v="2"/>
  </r>
  <r>
    <n v="43488"/>
    <n v="70018"/>
    <x v="1"/>
    <n v="102"/>
    <x v="0"/>
    <x v="0"/>
    <s v="El contrato que se pretende celebrar tendrá por objeto: ¿Prestar los servicios Profesionales para apoyar la gestión para el fortalecimiento del servicio de asistencia técnica agropecuaria de la localidad de Sumapaz¿."/>
    <d v="2022-01-26T00:00:00"/>
    <d v="2022-01-26T00:00:00"/>
    <d v="2022-12-25T00:00:00"/>
    <s v="LUIS MIGUEL CABRERA ORTEGA"/>
    <n v="1070010719"/>
    <n v="60500000"/>
    <n v="0"/>
    <n v="60500000"/>
    <n v="5500000"/>
    <s v="11 mes(es)"/>
    <x v="2"/>
    <s v="3.3.1.16.01.23.1634"/>
    <x v="0"/>
    <x v="0"/>
    <x v="0"/>
    <x v="1"/>
    <x v="0"/>
    <x v="0"/>
    <x v="0"/>
    <x v="0"/>
    <x v="0"/>
    <x v="0"/>
    <s v="CALLE 9 C BIS # 68 G - 29"/>
    <n v="3016546648"/>
    <n v="1634"/>
    <s v="ASISTENCIA TÉCNICA AGROPECUARIA Y AMBIENTAL"/>
    <s v="  Cdp 1 33 Fecha 11/01/2022 Valor 60,500,000;"/>
    <s v="  Rp 1 188 Fecha 26/01/2022 Valor 60,500,000;"/>
    <x v="1"/>
    <s v=" "/>
    <x v="0"/>
    <x v="1"/>
    <x v="0"/>
    <x v="1"/>
    <s v=" ADMINISTRACIÓN"/>
    <x v="0"/>
    <s v="14-46-101068429 con fecha de expedicicon 26/01/2022 con fecha de aprobación 26/01/2022 de SEGUROS DEL ESTADO"/>
    <n v="40723"/>
    <s v="19 Meses"/>
    <x v="0"/>
    <s v="1991-08-22 00:00:00.0"/>
    <s v="1._x0009_Apoyar en la actualización de los Documentos Técnicos de Soporte y las Fichas EBI, y la elaboración estudios de mercado, análisis del sector, definición de criterios de verificación de procesos y verificación de condiciones del contrato, entre otros._x000a_2._x0009_Apoyar la elaboración de los estudios previos relacionados con temas de Gestión Ambiental y Desarrollo rural Sostenible, así como apoyar en las diferentes etapas del proceso precontractual (Respuestas a observaciones, verificación y evaluación de propuestas entre otros), entregando de manera mensual la información documental de los procesos o proyectos que haya apoyado._x000a_3._x0009_Apoyar el seguimiento a la ejecución de los contratos (Apoyo a la supervisión, análisis de informes, modificaciones contractuales, programación de PAC), que le sean designados del Sector Ambiental._x000a_4._x0009_Asistir a los espacios de participación del sector que le sean designados, a las reuniones, comités de contratación, capacitaciones, comités de seguimiento entre otros y hacer parte de los comités que le delegue el Alcalde Local o quien haga sus veces._x000a_5._x0009_Apoyar la verificación técnica, administrativa y financiera de contratos de vigencias anteriores que se le asignen y que se encuentren en proceso de terminación para su respectiva liquidación._x000a_6._x0009_Brindar apoyo en la elaboración de informes y respuestas cuando se requiera, a las diferentes solicitudes, derechos de petición y demás requerimientos, realizados por los órganos de control y comunidad en general, de conformidad con la normatividad vigente y dentro de los plazos y términos establecidos por la ley._x000a_7._x0009_Las demás que demande la administración local que corresponda a la naturaleza del contrato y que sean necesarias para la consecución del fin del objeto contractual."/>
    <x v="0"/>
    <s v="LUISMIGUELCABRERA.91@GMAIL.COM"/>
    <s v="LUIS MIGUEL"/>
    <s v="CABRERA  ORTEGA"/>
    <n v="3016546648"/>
    <s v=" 1) CALIDAD DEL SERVICIO _x000d_2) CUMPLIMIENTO _x000d_"/>
    <s v=" 1) 26/01/2022_ _x000d_2) 26/01/2022_ _x000d_"/>
    <s v=" 1) 25/07/2023_ _x000d_2) 25/07/2023_ _x000d_"/>
    <x v="0"/>
    <x v="0"/>
    <x v="0"/>
    <x v="0"/>
    <n v="60500000"/>
    <n v="0"/>
    <x v="0"/>
    <x v="2"/>
    <x v="1"/>
    <n v="25"/>
    <x v="1"/>
    <x v="0"/>
  </r>
  <r>
    <n v="43533"/>
    <n v="70216"/>
    <x v="1"/>
    <n v="103"/>
    <x v="0"/>
    <x v="0"/>
    <s v="El contrato que se pretende celebrar tendrá por objeto: ¿Prestar sus servicios profesionales especializados de apoyo al Área de Gestión de Desarrollo Local, para la ejecución de los proyectos de inversión del fondo de desarrollo local de Sumapaz¿. "/>
    <d v="2022-01-26T00:00:00"/>
    <d v="2022-01-27T00:00:00"/>
    <d v="2022-12-26T00:00:00"/>
    <s v="JOSÉ  ANDRÉS CAMELO ORTÍZ"/>
    <n v="79470610"/>
    <n v="82500000"/>
    <n v="0"/>
    <n v="82500000"/>
    <n v="7500000"/>
    <s v="11 mes(es)"/>
    <x v="2"/>
    <s v="3.3.1.16.05.57.1696"/>
    <x v="0"/>
    <x v="0"/>
    <x v="0"/>
    <x v="1"/>
    <x v="0"/>
    <x v="0"/>
    <x v="0"/>
    <x v="0"/>
    <x v="0"/>
    <x v="0"/>
    <s v="CALLE 16 # 1 - 67 BL 8 APTO 504"/>
    <s v=""/>
    <n v="1696"/>
    <s v="GESTIÓN PÚBLICA LOCAL"/>
    <s v="  Cdp 1 73 Fecha 12/01/2022 Valor 82,500,000;"/>
    <s v="  Rp 1 192 Fecha 26/01/2022 Valor 82,500,000;"/>
    <x v="1"/>
    <s v=" "/>
    <x v="0"/>
    <x v="1"/>
    <x v="0"/>
    <x v="5"/>
    <s v="  "/>
    <x v="0"/>
    <s v="2144101374570 con fecha de expedicicon 26/01/2022 con fecha de aprobación 27/01/2022 de SEGUROS DEL ESTADO"/>
    <n v="40768"/>
    <s v="11 Meses"/>
    <x v="0"/>
    <s v="1969-01-07 00:00:00.0"/>
    <s v="1._x0009_Apoyar la formulación y seguimiento de planes, programas y proyectos que componen el Plan de Desarrollo Local, así como en la elaboración y revisión de documentos, informes y demás acciones requeridas para la adecuada gestión._x000a_2._x0009_Representar a la Alcaldía Local de Sumapaz en las instancias de Participación que le sean designadas y, realizar las gestiones pertinentes para el desarrollo y ejecución del Consejo Local de Gobierno._x000a_3._x0009_Apoyar actualización de la ejecución presupuestal de los proyectos de inversión, metas e iniciativas e informar el avance de estos frente al Plan de Desarrollo Local._x000a_4._x0009_Asistir a las reuniones que sea convocado y a las capacitaciones que designe el Alcalde Local._x000a_5._x0009_Apoyar el seguimiento a la ejecución de los contratos (Apoyo a la supervisión, revisión de informes, modificaciones contractuales, programación de PAC), que le sean designados._x000a_6._x0009_Brindar apoyo en el análisis de las respuestas y en la elaboración de informes, respuestas a derechos de petición y demás requerimientos solicitados por los órganos de control, entidades y comunidad en general, de conformidad con la normatividad vigente y dentro de los plazos y términos establecidos por la ley._x000a_7._x0009_Apoyar las actividades para la rendición de cuentas del Fondo de Desarrollo Local y los encuentros ciudadanos en el marco de los presupuestos participativos._x000a_8._x0009_Las demás que sean inherentes al cumplimiento del objeto contractual y/o que le sean asignadas por el Alcalde Local."/>
    <x v="0"/>
    <s v="zitrolemac@hotmail.com"/>
    <s v="JOSÉ  ANDRÉS"/>
    <s v="CAMELO  ORTÍZ"/>
    <n v="3133931936"/>
    <s v=" 1) CALIDAD DEL SERVICIO _x000d_2) CUMPLIMIENTO _x000d_"/>
    <s v=" 1) 26/01/2022_ _x000d_2) 26/01/2022_ _x000d_"/>
    <s v=" 1) 26/06/2023_ _x000d_2) 26/06/2023_ _x000d_"/>
    <x v="0"/>
    <x v="0"/>
    <x v="0"/>
    <x v="0"/>
    <n v="82500000"/>
    <n v="0"/>
    <x v="0"/>
    <x v="2"/>
    <x v="1"/>
    <n v="26"/>
    <x v="1"/>
    <x v="0"/>
  </r>
  <r>
    <n v="43514"/>
    <n v="68295"/>
    <x v="1"/>
    <n v="104"/>
    <x v="0"/>
    <x v="0"/>
    <s v="El contrato que se pretende celebrar tendrá por objeto: ¿Prestar los servicios profesionales de acompañamiento psicosocial para apoyar la ejecución de la meta Atender a 200 personas en estrategias de acceso a la justicia integral en la localidad de Sumapaz¿"/>
    <d v="2022-01-26T00:00:00"/>
    <d v="2022-01-27T00:00:00"/>
    <d v="2022-12-26T00:00:00"/>
    <s v="KAREN  MARTINEZ "/>
    <n v="1023029369"/>
    <n v="62700000"/>
    <n v="0"/>
    <n v="62700000"/>
    <n v="5700000"/>
    <s v="11 mes(es)"/>
    <x v="2"/>
    <s v="3.3.1.16.03.48.1683"/>
    <x v="0"/>
    <x v="0"/>
    <x v="0"/>
    <x v="1"/>
    <x v="0"/>
    <x v="0"/>
    <x v="0"/>
    <x v="0"/>
    <x v="0"/>
    <x v="0"/>
    <s v="CALLE 81 # 0 - 0"/>
    <s v=""/>
    <n v="1683"/>
    <s v="ACCESO A LA JUSTICIA"/>
    <s v="  Cdp 1 107 Fecha 19/01/2022 Valor 188,100,000;"/>
    <s v="  Rp 1 183 Fecha 26/01/2022 Valor 62,700,000;"/>
    <x v="1"/>
    <s v=" "/>
    <x v="0"/>
    <x v="1"/>
    <x v="0"/>
    <x v="1"/>
    <s v="  "/>
    <x v="0"/>
    <s v="17-44-101195680 con fecha de expedicicon 27/01/2022 con fecha de aprobación 27/01/2022 de SEGUROS DEL ESTADO"/>
    <n v="40749"/>
    <s v="15 Meses"/>
    <x v="0"/>
    <s v="1998-07-31 00:00:00.0"/>
    <s v="1._x0009_Apoyar en el desarrollo y ejecución de estrategias que involucren acciones que permitan el fortalecimiento de los mecanismos de justicia comunitaria._x000a_2._x0009_Desarrollar procesos de sensibilización y socialización de estrategias a través de los cuales se genere un mayor acercamiento de la comunidad con la institucionalidad y el mejoramiento de la confianza con la institucional presente en el territorio._x000a_3._x0009_Adelantar con los principales sectores sociales, procesos que permitan la articulación entre estos sectores y la comunidad como estrategia para materializar el derecho de acceso a la justicia._x000a_4._x0009_Previa delegación participar en las reuniones, las mesas de trabajo, los eventos y/o actividades en las que se aborde el tema de justicia comunitaria, justicia en equidad y justicia de paz, convocadas por las diferentes entidades y sectores._x000a_5._x0009_Brindar apoyo psicosocial en la asignación y el seguimiento a las actividades realizadas por el equipo de empleo de la localidad asignado al área de Gestión policivo jurídica de Sumapaz._x000a_6._x0009_Manejar el o los aplicativos de gestión documental de la entidad y el de seguimiento a las actividades, realizando el correspondiente ingreso y seguimiento de correspondencia y actuaciones, de tal forma que se garantice la permanente actualización._x000a_7._x0009_Las demás que le sean asignadas por la supervisión y que estén relacionadas con el objeto del presente contrato"/>
    <x v="0"/>
    <s v=""/>
    <s v="KAREN "/>
    <s v="MARTINEZ  "/>
    <n v="0"/>
    <s v=" 1) CALIDAD DEL SERVICIO _x000d_2) CUMPLIMIENTO _x000d_"/>
    <s v=" 1) 27/01/2022_ _x000d_2) 27/01/2022_ _x000d_"/>
    <s v=" 1) 30/06/2023_ _x000d_2) 30/06/2023_ _x000d_"/>
    <x v="0"/>
    <x v="0"/>
    <x v="0"/>
    <x v="0"/>
    <n v="188100000"/>
    <n v="125400000"/>
    <x v="0"/>
    <x v="2"/>
    <x v="5"/>
    <n v="26"/>
    <x v="1"/>
    <x v="0"/>
  </r>
  <r>
    <n v="44262"/>
    <n v="68310"/>
    <x v="1"/>
    <n v="105"/>
    <x v="0"/>
    <x v="0"/>
    <s v="El contrato que se pretende celebrar tendrá por objeto: ¿Prestar los servicios profesionales como Abogado (a) de apoyo al Área de Gestión Policiva-Jurídica de la Alcaldía Local de Sumapaz¿."/>
    <d v="2022-01-27T00:00:00"/>
    <d v="2022-02-07T00:00:00"/>
    <d v="2023-01-06T00:00:00"/>
    <s v="MILTON DAVID BECERRA RAMIREZ"/>
    <n v="80025622"/>
    <n v="77000000"/>
    <n v="0"/>
    <n v="77000000"/>
    <n v="7000000"/>
    <s v="11 mes(es)"/>
    <x v="2"/>
    <s v="3.3.1.16.05.57.1696"/>
    <x v="0"/>
    <x v="0"/>
    <x v="0"/>
    <x v="1"/>
    <x v="0"/>
    <x v="0"/>
    <x v="0"/>
    <x v="0"/>
    <x v="0"/>
    <x v="0"/>
    <s v="AVENIDA CARRERA 69 # 64 G - 24"/>
    <n v="3124170840"/>
    <n v="1696"/>
    <s v="GESTIÓN PÚBLICA LOCAL"/>
    <s v="  Cdp 1 98 Fecha 18/01/2022 Valor 77,000,000;"/>
    <s v="  Rp 1 317 Fecha 07/02/2022 Valor 77,000,000;"/>
    <x v="1"/>
    <s v=" "/>
    <x v="0"/>
    <x v="1"/>
    <x v="0"/>
    <x v="4"/>
    <s v=" DERECHO"/>
    <x v="12"/>
    <s v="390-47-994000069845 con fecha de expedicicon 27/01/2022 con fecha de aprobación 03/02/2022 de ASEGURADORA SOLIDARIA DE COLOMBIA"/>
    <n v="41495"/>
    <s v="59.5 Meses"/>
    <x v="0"/>
    <s v="1980-02-14 00:00:00.0"/>
    <s v="1._x0009_Apoyar la inspección y vigilancia de las actividades económicas, de espacio píublico, urbanismo, medioambientales, de salubridad, seguridad y vigilancia en la Localidad de Sumapaz, de acuerdo con la articulación entre el área de Gestión Policiva,  las corregidurías y los principales sectores._x000a_2._x0009_Conceptuar en asuntos de competencia del Área de Gestión Policiva de Sumapaz especialmente en materia de urbanismo, espacio público y seguridad, de acuerdo con las pautas y lineamientos de la Alcaldía Local y de la Secretaría Distrital de Gobierno._x000a_3._x0009_Organizar, articular y participar en reuniones y comités conforme a las instrucciones y delegaciones del Alcalde Local y el área de Gestión Policiva de Sumapaz.._x000a_4._x0009_Elaborar y rendir informes requeridos por las autoridades e instancias competentes, o por el Alcalde Local._x000a_5._x0009_Manejar el aplicativo de gestión documental de la entidad (ORFEO), realizando el seguimiento, trámite y depuración a la correspondencia que le sea asignada y, en coordinación con las corregidurías, realizar el seguimiento de las actuaciones policivas en el aplicativo institucional._x000a_6._x0009_Tramitar y proyectar la respuesta a Acciones de Tutela, Derechos de Petición, Proposiciones y demás requerimientos sobre asuntos que deba conocer la Alcaldía Local y el Área de Gestión Policiva Sumapaz._x000a_7._x0009_Apoyar el cumplimiento a lo establecido en el Plan Anual de Gestión, a través de las actividades programadas en el respectivo plan._x000a_8._x0009_Las demás que le sean asignadas por la supervisión y que estén relacionadas con el objeto del presente contrato."/>
    <x v="0"/>
    <s v="MILTON.DAVID.BECERRA@GMAIL.COM"/>
    <s v="MILTON DAVID"/>
    <s v="BECERRA  RAMIREZ"/>
    <n v="3124170840"/>
    <s v=" 1) CALIDAD DEL SERVICIO _x000d_2) CUMPLIMIENTO _x000d_"/>
    <s v=" 1) 27/01/2022_ _x000d_2) 27/01/2022_ _x000d_"/>
    <s v=" 1) 30/06/2023_ _x000d_2) 30/06/2023_ _x000d_"/>
    <x v="0"/>
    <x v="0"/>
    <x v="0"/>
    <x v="0"/>
    <n v="77000000"/>
    <n v="0"/>
    <x v="0"/>
    <x v="2"/>
    <x v="1"/>
    <n v="6"/>
    <x v="0"/>
    <x v="2"/>
  </r>
  <r>
    <n v="44265"/>
    <n v="68456"/>
    <x v="1"/>
    <n v="106"/>
    <x v="0"/>
    <x v="0"/>
    <s v="El contrato que se pretende celebrar tendrá por objeto: ¿Prestar los servicios como Auxiliar Administrativa en la Corregiduría de Betania.¿"/>
    <d v="2022-01-27T00:00:00"/>
    <d v="2022-02-07T00:00:00"/>
    <d v="2023-01-06T00:00:00"/>
    <s v="DIANA LUCIA RAMIREZ MUÑOZ"/>
    <n v="1032656360"/>
    <n v="29700000"/>
    <n v="0"/>
    <n v="29700000"/>
    <n v="2700000"/>
    <s v="11 mes(es)"/>
    <x v="2"/>
    <s v="3.3.1.16.05.57.1696"/>
    <x v="0"/>
    <x v="0"/>
    <x v="0"/>
    <x v="1"/>
    <x v="0"/>
    <x v="0"/>
    <x v="0"/>
    <x v="0"/>
    <x v="0"/>
    <x v="0"/>
    <s v="CARRERA 5 # 96 A - 24 SUR"/>
    <s v=""/>
    <n v="1696"/>
    <s v="GESTIÓN PÚBLICA LOCAL"/>
    <s v="  Cdp 1 97 Fecha 18/01/2022 Valor 29,700,000;"/>
    <s v="  Rp 1 316 Fecha 07/02/2022 Valor 29,700,000;"/>
    <x v="1"/>
    <s v=" "/>
    <x v="0"/>
    <x v="0"/>
    <x v="0"/>
    <x v="0"/>
    <s v="  "/>
    <x v="0"/>
    <s v="17-44-101195790 con fecha de expedicicon 28/01/2022 con fecha de aprobación 03/02/2022 de SEGUROS DEL ESTADO"/>
    <n v="41496"/>
    <s v="40.5 Meses"/>
    <x v="0"/>
    <s v="1991-07-30 00:00:00.0"/>
    <s v="1._x0009_Apoyar al Corregidor (a) en la realización de las diferentes diligencias de orden institucional que se adelantan en cumplimiento de las funciones asignadas a la Corregiduría de Betania._x000a_2._x0009_Apoyar al Corregidor(a) en la elaboración de los diferentes documentos que se generan y reciban, así como en el manejo de los sistemas o aplicativos establecidos para el control de las actividades de la Corregiduría de Betania._x000a_3._x0009_Apoyar al corregidor (a) de Betania en la atención a la ciudadanía que requiera información._x000a_4._x0009_Adelantar el desarrollo de actividades en la Corregiduría de Betania y apoyar las acciones para el adecuado funcionamiento y operación de las corregidurías y/o sedes de la Alcaldía local de Sumapaz._x000a_5._x0009_Llevar el archivo de la documentación que llegue a la dependencia, acorde con la normatividad vigente y la política de Gestión de Calidad establecida por el nivel central.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x v="0"/>
    <s v=""/>
    <s v="DIANA LUCIA"/>
    <s v="RAMIREZ  MUÑOZ"/>
    <n v="3228827826"/>
    <s v=" 1) CALIDAD DEL SERVICIO _x000d_2) CUMPLIMIENTO _x000d_"/>
    <s v=" 1) 28/01/2022_ _x000d_2) 28/01/2022_ _x000d_"/>
    <s v=" 1) 26/06/2023_ _x000d_2) 26/06/2023_ _x000d_"/>
    <x v="0"/>
    <x v="0"/>
    <x v="0"/>
    <x v="0"/>
    <n v="29700000"/>
    <n v="0"/>
    <x v="0"/>
    <x v="2"/>
    <x v="1"/>
    <n v="6"/>
    <x v="0"/>
    <x v="2"/>
  </r>
  <r>
    <n v="44335"/>
    <n v="66798"/>
    <x v="1"/>
    <n v="107"/>
    <x v="0"/>
    <x v="0"/>
    <s v="El contrato que se pretende celebrar tendrá por objeto: ¿Prestar los servicios profesionales para apoyar la administración y operación de los centros de conectividad campesina de la Localidad de Sumapaz¿."/>
    <d v="2022-01-27T00:00:00"/>
    <d v="2022-02-02T00:00:00"/>
    <d v="2023-01-01T00:00:00"/>
    <s v="CLARA LEONOR CABRERA "/>
    <n v="52215660"/>
    <n v="55000000"/>
    <n v="0"/>
    <n v="55000000"/>
    <n v="5000000"/>
    <s v="11 mes(es)"/>
    <x v="2"/>
    <s v="3.3.1.16.05.54.1692"/>
    <x v="0"/>
    <x v="0"/>
    <x v="0"/>
    <x v="1"/>
    <x v="0"/>
    <x v="0"/>
    <x v="0"/>
    <x v="0"/>
    <x v="0"/>
    <x v="0"/>
    <s v="CALLE 1 H # 23 A - 5"/>
    <n v="3331296"/>
    <n v="1692"/>
    <s v="CONECTIVIDAD Y REDES DE COMUNICACIÓN"/>
    <s v="  Cdp 1 53 Fecha 12/01/2022 Valor 55,000,000;"/>
    <s v="  Rp 1 281 Fecha 02/02/2022 Valor 55,000,000;"/>
    <x v="1"/>
    <s v=" "/>
    <x v="0"/>
    <x v="1"/>
    <x v="0"/>
    <x v="1"/>
    <s v="  "/>
    <x v="0"/>
    <s v="17-44-101195768 con fecha de expedicicon 28/01/2022 con fecha de aprobación 31/01/2022 de SEGUROS DEL ESTADO"/>
    <n v="41563"/>
    <s v="16 Meses"/>
    <x v="0"/>
    <s v="1977-04-16 00:00:00.0"/>
    <s v="1._x0009_Gestionar la apertura y cierre de los Centros de Conectividad Campesina, de conformidad con las necesidades de la Alcaldía Local._x000a_2._x0009_Hacer seguimiento bimensual al inventario de los insumos y/o elementos que hacen parte del proyecto de Inversión &quot;Conectividad y redes de comunicación&quot;._x000d__x000a__x000a_3._x0009_Recibir las diferentes solicitudes que presenten los auxiliares que operativizan la prestación de los servicios en los Centros de Conectividad Campesina, con el fin de tramitar su solución oportuna._x000a_4._x0009_Escalar los casos de soporte técnico vía correo electrónico o llamada telefónica al grupo de Help Desk y/o el personal encargado de la ejecución de la prestación del servicio, según la prioridad asignada._x000a_5._x0009_Consolidar mensualmente tanto la información entregada por los auxiliares de cada Centro de Conectividad Campesina, con el fin de realizar los diferentes reportes requeridos por la alcaldía local como de las solicitudes de insumos para la correcta ejecución del contrato._x000a_6._x0009_Asistir, a las reuniones, comités y capacitaciones, reuniones de entendimiento, aclaraciones y seguimiento que sean realizadas por las partes del contrato._x000a_7._x0009_Atender todas las solicitudes de informes y demás realizadas por la supervisión del contrato por parte del FDRS._x000a_8._x0009_Reportar al apoyo a la supervisión del contrato cualquier falla presentada en hardware o software de los equipos tecnológicos o bienes muebles que se encuentran en los Centros de Conectividad Campesina."/>
    <x v="0"/>
    <s v=""/>
    <s v="CLARA LEONOR"/>
    <s v="CABRERA  "/>
    <n v="0"/>
    <s v=" 1) CUMPLIMIENTO _x000d_2) CALIDAD DEL SERVICIO _x000d_"/>
    <s v=" 1) 28/01/2022_ _x000d_2) 28/01/2022_ _x000d_"/>
    <s v=" 1) 10/07/2023_ _x000d_2) 10/07/2023_ _x000d_"/>
    <x v="0"/>
    <x v="0"/>
    <x v="0"/>
    <x v="0"/>
    <n v="55000000"/>
    <n v="0"/>
    <x v="0"/>
    <x v="2"/>
    <x v="1"/>
    <n v="1"/>
    <x v="0"/>
    <x v="2"/>
  </r>
  <r>
    <n v="43520"/>
    <n v="67059"/>
    <x v="1"/>
    <n v="108"/>
    <x v="0"/>
    <x v="0"/>
    <s v="El contrato que se pretende celebrar tendrá por objeto: ¿Prestar los servicios profesionales al Área de Gestión de Desarrollo Local para apoyar la planeación, ejecución y seguimiento de los proyectos de inversión relacionados con las obras de mitigación a desarrollar por el FDRS¿."/>
    <d v="2022-01-26T00:00:00"/>
    <d v="2022-01-27T00:00:00"/>
    <d v="2022-12-26T00:00:00"/>
    <s v="JUAN DAVID CORTES GOMEZ"/>
    <n v="1090424977"/>
    <n v="66000000"/>
    <n v="0"/>
    <n v="66000000"/>
    <n v="6000000"/>
    <s v="11 mes(es)"/>
    <x v="2"/>
    <s v="3.3.1.16.05.57.1696"/>
    <x v="0"/>
    <x v="0"/>
    <x v="0"/>
    <x v="1"/>
    <x v="0"/>
    <x v="0"/>
    <x v="0"/>
    <x v="0"/>
    <x v="0"/>
    <x v="0"/>
    <s v="CALLE 48 A SUR # 79 F - 14"/>
    <s v=""/>
    <n v="1696"/>
    <s v="GESTIÓN PÚBLICA LOCAL"/>
    <s v="  Cdp 1 131 Fecha 20/01/2022 Valor 66,000,000;"/>
    <s v="  Rp 1 186 Fecha 26/01/2022 Valor 66,000,000;"/>
    <x v="1"/>
    <s v=" "/>
    <x v="0"/>
    <x v="1"/>
    <x v="0"/>
    <x v="7"/>
    <s v=" INGENIERÍA CIVIL"/>
    <x v="0"/>
    <s v="21-46-101043150 con fecha de expedicicon 26/01/2022 con fecha de aprobación 27/01/2022 de SEGUROS DEL ESTADO"/>
    <n v="40755"/>
    <s v="24 Meses"/>
    <x v="0"/>
    <s v="1990-09-12 00:00:00.0"/>
    <s v="1._x0009_Realizar las etapas de formulación y elaboración de estudios previos de los proyectos de inversión que le sean designados en el tema de Obras de Mitigación: Actualizar los Documentos Técnicos de Soporte y las Fichas EBI, definir Especificaciones técnicas, realizar estudios de mercado, elaborar análisis del sector, definir criterios de verificación y calificación y condiciones del contrato, entre otros._x000a_2._x0009_Elaborar las fichas técnicas sobre los Estudios Previos de los proyectos designados y presentarlas ante el Comité de Contratación, para sus observaciones y recomendaciones.  Así mismo, atender y/o acatar las recomendaciones y sugerencias pertinentes._x000a_3._x0009_Apoyar los procesos contractuales de los estudios previos elaborados de los proyectos de Obras de Mitigación, (Responder las observaciones en cada etapa, proyectar adendas, verificar y calificar propuestas)._x000a_Realizar el seguimiento a la ejecución de los contratos (Apoyo a la supervisión, análisis de informes, modificaciones contractuales, programación de PAC), que le sean designados del tema de Obras de Mitigación y Sedes._x000a_5._x0009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_x000a_6._x0009_Realizar la verificación técnica, administrativa y financier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JUAN DAVID"/>
    <s v="CORTES  GOMEZ"/>
    <n v="31102641515"/>
    <s v=" 1) CALIDAD DEL SERVICIO _x000d_2) CUMPLIMIENTO _x000d_"/>
    <s v=" 1) 26/01/2022_ _x000d_2) 26/01/2022_ _x000d_"/>
    <s v=" 1) 30/07/2023_ _x000d_2) 30/07/2023_ _x000d_"/>
    <x v="0"/>
    <x v="0"/>
    <x v="0"/>
    <x v="0"/>
    <n v="66000000"/>
    <n v="0"/>
    <x v="0"/>
    <x v="2"/>
    <x v="1"/>
    <n v="26"/>
    <x v="1"/>
    <x v="0"/>
  </r>
  <r>
    <n v="43453"/>
    <n v="69903"/>
    <x v="1"/>
    <n v="109"/>
    <x v="0"/>
    <x v="0"/>
    <s v="El contrato que se pretende celebrar tendrá por objeto: ¿Prestar los servicios Profesionales para apoyar la gestión para el fortalecimiento del servicio de asistencia técnica agropecuaria de la localidad de Sumapaz¿."/>
    <d v="2022-01-26T00:00:00"/>
    <d v="2022-02-01T00:00:00"/>
    <d v="2022-12-31T00:00:00"/>
    <s v="SAMANTHA  GOMEZ GARZÓN "/>
    <n v="1020777043"/>
    <n v="60500000"/>
    <n v="0"/>
    <n v="60500000"/>
    <n v="5500000"/>
    <s v="11 mes(es)"/>
    <x v="2"/>
    <s v="3.3.1.16.01.23.1634"/>
    <x v="0"/>
    <x v="0"/>
    <x v="0"/>
    <x v="1"/>
    <x v="0"/>
    <x v="0"/>
    <x v="0"/>
    <x v="0"/>
    <x v="0"/>
    <x v="0"/>
    <s v="CARRERA 8 F # 165 - 45"/>
    <n v="8039538"/>
    <n v="1634"/>
    <s v="ASISTENCIA TÉCNICA AGROPECUARIA Y AMBIENTAL"/>
    <s v="  Cdp 1 165 Fecha 21/01/2022 Valor 60,500,000;"/>
    <s v="  Rp 1 191 Fecha 26/01/2022 Valor 60,500,000;"/>
    <x v="1"/>
    <s v=" "/>
    <x v="0"/>
    <x v="1"/>
    <x v="0"/>
    <x v="1"/>
    <s v="  "/>
    <x v="0"/>
    <s v="33-46-101040482 con fecha de expedicicon 26/01/2022 con fecha de aprobación 26/01/2022 de SEGUROS DEL ESTADO"/>
    <n v="40688"/>
    <s v="11 Meses"/>
    <x v="0"/>
    <s v="1992-09-01 00:00:00.0"/>
    <s v="1._x0009_Brindar apoyo para el desarrollo del componente ambiental en la línea de ordenamiento de finca del proyecto asistencia técnica agropecuaria._x000a_2._x0009_Capacitar y orientar técnicamente a los campesinos de la localidad de Sumapaz en la implementación de prácticas de producción sostenible a fin de fomentar fincas buenas prácticas de producción limpia._x000a_3._x0009_Acompañar y asistir en temas ambientales a los profesionales del equipo de prestación de asistencia técnica agropecuaria local, en actividades de reconversión de sistemas, productivos y conservación y manejo de los recursos naturales en donde se soporta la actividad productiva._x000a_4._x0009_Apoyar la gestión integral de los residuos peligrosos y no peligrosos, producto de la actividad de asistencia técnica directa rural agropecuaria, realizada al interior de la localidad al campesinado Sumapaceño._x000a_5._x0009_Apoyar la socialización de la normatividad ambiental vigente respecto al manejo de plaguicidas al interior de la localidad y orientar en la gestión integral de los residuos peligrosos producto de las actividades agropecuarias._x000a_6._x0009_Apoyar la gestión ambiental del sector agropecuario de la localidad de Sumapaz, según lo dispuesto por el Ministerio de Agricultura y Desarrollo Rural y realizar y/o actualizar con apoyo del equipo de profesionales de asistencia técnica agropecuaria, el diagnóstico agropecuario y ambiental de la localidad de Sumapaz._x000a_7._x0009_Organizar, consolidar, analizar y reportar la información producto de la prestación de servicios de asistencia técnica, incluyendo: selección  usuarios, beneficiarios, intervenciones de asistencia Técnica Directa Rural Agropecuaria ¿ ASDRA-, en formato previamente establecido por el FDLS y cargado en la plataforma DRIVE de GOOGLE para así llevar el registro de los beneficiarios atendidos por el equipo el equipo profesional para la prestación de la asistencia técnica agropecuaria durante la ejecución del proyecto._x000a_8._x0009_Las demás que demande la administración local que corresponda a la naturaleza del contrato y que sean necesarias para la consecución del fin del objeto contractual."/>
    <x v="0"/>
    <s v="samgomezg@gmail.com"/>
    <s v="SAMANTHA "/>
    <s v="GOMEZ  GARZÓN "/>
    <n v="0"/>
    <s v=" 1) CALIDAD DEL SERVICIO _x000d_2) CUMPLIMIENTO _x000d_"/>
    <s v=" 1) 26/01/2022_ _x000d_2) 26/01/2022_ _x000d_"/>
    <s v=" 1) 10/07/2023_ _x000d_2) 10/07/2023_ _x000d_"/>
    <x v="0"/>
    <x v="0"/>
    <x v="0"/>
    <x v="0"/>
    <n v="60500000"/>
    <n v="0"/>
    <x v="0"/>
    <x v="2"/>
    <x v="1"/>
    <n v="31"/>
    <x v="1"/>
    <x v="0"/>
  </r>
  <r>
    <n v="43675"/>
    <n v="67250"/>
    <x v="1"/>
    <n v="110"/>
    <x v="0"/>
    <x v="0"/>
    <s v="El contrato que se pretende celebrar tendrá por objeto: ¿Prestar sus servicios profesionales de apoyo administrativo al área de gestión del desarrollo local, del Fondo de Desarrollo Rural de Sumapaz¿."/>
    <d v="2022-01-27T00:00:00"/>
    <d v="2022-01-31T00:00:00"/>
    <d v="2022-12-30T00:00:00"/>
    <s v="JUDITH GIOVANNA FLOREZ CABALLERO"/>
    <n v="52455502"/>
    <n v="77000000"/>
    <n v="0"/>
    <n v="77000000"/>
    <n v="7000000"/>
    <s v="11 mes(es)"/>
    <x v="2"/>
    <s v="3.3.1.16.05.57.1696"/>
    <x v="0"/>
    <x v="0"/>
    <x v="0"/>
    <x v="1"/>
    <x v="0"/>
    <x v="0"/>
    <x v="0"/>
    <x v="0"/>
    <x v="0"/>
    <x v="0"/>
    <s v="CARRERA 147 # 145 - 60 CA 129"/>
    <s v=""/>
    <n v="1696"/>
    <s v="GESTIÓN PÚBLICA LOCAL"/>
    <s v="  Cdp 1 84 Fecha 13/01/2022 Valor 77,000,000;"/>
    <s v="  Rp 1 197 Fecha 27/01/2022 Valor 77,000,000;"/>
    <x v="1"/>
    <s v=" "/>
    <x v="0"/>
    <x v="1"/>
    <x v="0"/>
    <x v="1"/>
    <s v="  "/>
    <x v="0"/>
    <s v="33-46-101040965 con fecha de expedicicon 27/01/2022 con fecha de aprobación 27/01/2022 de SEGUROS DEL ESTADO"/>
    <n v="40910"/>
    <s v="11 Meses"/>
    <x v="0"/>
    <s v="1978-09-20 00:00:00.0"/>
    <s v="1._x0009_Prestar apoyo al despacho en la revisión, seguimiento y tramite a los documentos presentados por los contratistas para efectuar los correspondientes pagos y los documentos para aprobación y suscripción del Alcalde Local. _x000a_2._x0009_Apoyar la implementación y el desarrollo del Programa de Empleo Local a realizar en la Alcaldía Local de Sumapaz._x000a_3._x0009_Realizar el seguimiento a la ejecución de los contratos de empleo local, de conformidad con el Manual de Supervisión e Interventoría de la Secretaría Distrital de Gobierno, apoyando las actividades programadas por el contratista._x000a_4._x0009_Asistir a las reuniones que le sean designadas tales como comités de contratación, comités de seguimiento a la ejecución contractual, capacitaciones entre otros que le designe el despacho del Alcalde(sa) Local._x000a_5._x0009_Apoyar al despacho del alcalde(sa) Local en los procesos precontractuales, contractuales y post contractuales que le sean asignados con conocimiento y aplicación de los principios que regulan la contratación estatal y la función administrativa contemplados en la Constitución Política y en la Ley._x000a_6._x0009_Las demás que demande la administración local que corresponda a la naturaleza del contrato y que sean necesarias para la consecución del fin del objeto contractual."/>
    <x v="0"/>
    <s v=""/>
    <s v="JUDITH GIOVANNA"/>
    <s v="FLOREZ  CABALLERO"/>
    <n v="0"/>
    <s v=" 1) CALIDAD DEL SERVICIO _x000d_2) CUMPLIMIENTO _x000d_"/>
    <s v=" 1) 27/01/2022_ _x000d_2) 27/01/2022_ _x000d_"/>
    <s v=" 1) 10/07/2023_ _x000d_2) 10/07/2023_ _x000d_"/>
    <x v="0"/>
    <x v="0"/>
    <x v="0"/>
    <x v="0"/>
    <n v="77000000"/>
    <n v="0"/>
    <x v="0"/>
    <x v="2"/>
    <x v="1"/>
    <n v="30"/>
    <x v="1"/>
    <x v="0"/>
  </r>
  <r>
    <n v="44588"/>
    <n v="71469"/>
    <x v="1"/>
    <n v="111"/>
    <x v="0"/>
    <x v="0"/>
    <s v="El contrato que se pretende celebrar tendrá por objeto: ¿Prestar los servicios profesionales en producción agropecuaria para el fortalecimiento del servicio de asistencia técnica agropecuaria de la localidad de Sumapaz ¿."/>
    <d v="2022-01-28T00:00:00"/>
    <d v="2022-02-02T00:00:00"/>
    <d v="2023-01-01T00:00:00"/>
    <s v="JOSÉ  MAURICIO GÓMEZ  LADINO"/>
    <n v="1022426317"/>
    <n v="50600000"/>
    <n v="0"/>
    <n v="50600000"/>
    <n v="4600000"/>
    <s v="11 mes(es)"/>
    <x v="2"/>
    <s v="3.3.1.16.01.23.1634"/>
    <x v="0"/>
    <x v="0"/>
    <x v="0"/>
    <x v="1"/>
    <x v="0"/>
    <x v="0"/>
    <x v="0"/>
    <x v="0"/>
    <x v="0"/>
    <x v="0"/>
    <s v="CALLE 10 # 79 - 15 TORRE 11"/>
    <s v=""/>
    <n v="1634"/>
    <s v="ASISTENCIA TÉCNICA AGROPECUARIA Y AMBIENTAL"/>
    <s v="  Cdp 1 287 Fecha 28/01/2022 Valor 50,600,000;"/>
    <s v="  Rp 1 269 Fecha 01/02/2022 Valor 50,600,000;"/>
    <x v="1"/>
    <s v=" "/>
    <x v="0"/>
    <x v="1"/>
    <x v="0"/>
    <x v="1"/>
    <s v="  "/>
    <x v="0"/>
    <s v="33-46-101041870 con fecha de expedicicon 31/01/2022 con fecha de aprobación 02/02/2022 de SEGUROS DEL ESTADO"/>
    <n v="41808"/>
    <s v="11 Meses"/>
    <x v="0"/>
    <s v="1997-04-25 00:00:00.0"/>
    <s v="1._x0009_Apoyar las etapas de formulación y la elaboración de los estudios previos relacionados con temas de Gestión Ambiental y Desarrollo rural Sostenible, así como apoyar en las diferentes etapas del proceso precontractual (Respuestas a observaciones, verificación y evaluación de propuestas entre otros), entregando de manera mensual la información documental de los procesos o proyectos que haya apoyado._x000a_2._x0009_Apoyar el seguimiento a la ejecución de los contratos (Apoyo a la supervisión, análisis de informes, modificaciones contractuales, programación de PAC), que le sean designados del Sector Ambiental._x000a_3._x0009_Asistir a los espacios de participación del sector que le sean designados, a las reuniones, comités de contratación, capacitaciones, comités de seguimiento entre otros y hacer parte de los comités que le delegue el Alcalde Local o quien haga sus veces._x000a_4._x0009_Apoyar la verificación técnica, administrativa y financiera de contratos de vigencias anteriores que se le asignen y que se encuentren en proceso de terminación para su respectiva liquidación._x000a_5._x0009_Brindar apoyo en la elaboración de informes y respuestas cuando se requiera, a las diferentes solicitudes, derechos de petición y demás requerimientos, realizados por los órganos de control y comunidad en general, de conformidad con la normatividad vigente y dentro de los plazos y términos establecidos por la ley._x000a_6._x0009_Las demás que demande la administración local que corresponda a la naturaleza del contrato y que sean necesarias para la consecución del fin del objeto contractual."/>
    <x v="0"/>
    <s v="jmaurogomez12@hotmail.com"/>
    <s v="JOSÉ  MAURICIO"/>
    <s v="GÓMEZ   LADINO"/>
    <n v="0"/>
    <s v=" 1) CUMPLIMIENTO _x000d_2) CALIDAD DEL SERVICIO _x000d_"/>
    <s v=" 1) 31/01/2022_ _x000d_2) 31/01/2022_ _x000d_"/>
    <s v=" 1) 10/07/2023_ _x000d_2) 10/07/2023_ _x000d_"/>
    <x v="0"/>
    <x v="0"/>
    <x v="0"/>
    <x v="0"/>
    <n v="50600000"/>
    <n v="0"/>
    <x v="0"/>
    <x v="2"/>
    <x v="1"/>
    <n v="1"/>
    <x v="0"/>
    <x v="2"/>
  </r>
  <r>
    <n v="44374"/>
    <n v="68893"/>
    <x v="1"/>
    <n v="112"/>
    <x v="0"/>
    <x v="0"/>
    <s v="El contrato que se pretende celebrar tendrá por objeto: ¿Prestar los servicios profesionales para orientar jurídicamente a las víctimas del conflicto armado de la localidad de Sumapaz en el marco del SIVJRNR.¿."/>
    <d v="2022-01-26T00:00:00"/>
    <d v="2022-02-02T00:00:00"/>
    <d v="2023-01-01T00:00:00"/>
    <s v="CARLOS ANDRES AMEZQUITA ANGULO"/>
    <n v="1030609055"/>
    <n v="60500000"/>
    <n v="0"/>
    <n v="60500000"/>
    <n v="5500000"/>
    <s v="11 mes(es)"/>
    <x v="2"/>
    <s v="3.3.1.16.03.39.1672"/>
    <x v="0"/>
    <x v="0"/>
    <x v="0"/>
    <x v="1"/>
    <x v="0"/>
    <x v="0"/>
    <x v="0"/>
    <x v="0"/>
    <x v="0"/>
    <x v="0"/>
    <s v="CARRERA 81 C BIS # 11 D - 38 SUR"/>
    <n v="4111724"/>
    <n v="1672"/>
    <s v="PROCESOS DE CONSTRUCCIÓN DE MEMORIA, VERDAD, REPARACIÓN INTEGRAL A VÍCTIMAS, PAZ Y RECONCILIACIÓN"/>
    <s v="  Cdp 1 114 Fecha 19/01/2022 Valor 121,000,000;"/>
    <s v="  Rp 1 274 Fecha 02/02/2022 Valor 60,500,000;"/>
    <x v="1"/>
    <s v=" "/>
    <x v="0"/>
    <x v="1"/>
    <x v="0"/>
    <x v="1"/>
    <s v=" DERECHO"/>
    <x v="0"/>
    <s v="15-46-101026156 con fecha de expedicicon 26/01/2022 con fecha de aprobación 31/01/2022 de SEGUROS DEL ESTADO"/>
    <n v="41597"/>
    <s v="24.1 Meses"/>
    <x v="0"/>
    <s v="1992-05-07 00:00:00.0"/>
    <s v="1._x0009_Orientar a las víctimas en su derecho a ser reparadas tanto en la dimensión individual como colectiva._x000a_2._x0009_Orientar a las víctimas sobre las medidas de indemnización, restitución, satisfacción, rehabilitación comunitaria y garantías de no repetición, de acuerdo con los daños individuales y colectivos sufridos en el marco del conflicto armado._x000a_3._x0009_Orientar a las organizaciones en los procesos y procedimientos de reconocimiento como sujeto colectivo y su inclusión en el Plan Integral de Reparación Colectiva._x000a_4._x0009_Acompañar y orientar a las víctimas y/o sus organizaciones en las jornadas de reparación integral, de documentación de acciones de indemnización administrativa y judicial y, en los actos simbólicos  de dignificación en sus lugares de encuentro dentro del proceso de defensa de los derechos humanos y reconocimiento de las víctimas como sujetos sociales._x000a_5._x0009_Apoyar a las víctimas en todas las acciones de reconocimiento de responsabilidad y solicitudes de perdón público como propósito de enaltecer la memoria de las víctimas, de conocer públicamente la responsabilidad en la comisión de violaciones a los derechos humanos e infracciones al Derecho Internacional Humanitario por parte de los victimarios. _x000a_6._x0009_Elaborar un documento de informe de las acciones de acompañamiento jurídico impulsadas y las visitas de campo realizadas, donde se evidencien los conceptos que le sean solicitados por parte de la administración local relacionados con las víctimas y con el SIVLRNR._x000a_7._x0009_Las demás que le sean asignadas por la supervisión y que estén relacionadas con el objeto del presente contrato."/>
    <x v="0"/>
    <s v="andrez.k92@hotmail.comc"/>
    <s v="CARLOS ANDRES"/>
    <s v="AMEZQUITA  ANGULO"/>
    <n v="4111724"/>
    <s v=" 1) CALIDAD DEL SERVICIO _x000d_2) CUMPLIMIENTO _x000d_"/>
    <s v=" 1) 26/01/2022_ _x000d_2) 26/01/2022_ _x000d_"/>
    <s v=" 1) 30/06/2023_ _x000d_2) 30/06/2023_ _x000d_"/>
    <x v="0"/>
    <x v="0"/>
    <x v="0"/>
    <x v="0"/>
    <n v="121000000"/>
    <n v="60500000"/>
    <x v="0"/>
    <x v="2"/>
    <x v="3"/>
    <n v="1"/>
    <x v="0"/>
    <x v="2"/>
  </r>
  <r>
    <n v="44347"/>
    <n v="67053"/>
    <x v="1"/>
    <n v="113"/>
    <x v="0"/>
    <x v="0"/>
    <s v="El contrato que se pretende celebrar tendrá por objeto: ¿Prestar sus servicios de apoyo logístico y operativo para la alcaldía local de sumapaz¿."/>
    <d v="2022-01-26T00:00:00"/>
    <d v="2022-02-04T00:00:00"/>
    <d v="2023-01-03T00:00:00"/>
    <s v="ENRIQUE  HUERTAS "/>
    <n v="19157189"/>
    <n v="27500000"/>
    <n v="0"/>
    <n v="27500000"/>
    <n v="2500000"/>
    <s v="11 mes(es)"/>
    <x v="2"/>
    <s v="3.3.1.16.05.57.1696"/>
    <x v="0"/>
    <x v="0"/>
    <x v="0"/>
    <x v="1"/>
    <x v="0"/>
    <x v="0"/>
    <x v="0"/>
    <x v="0"/>
    <x v="0"/>
    <x v="0"/>
    <s v="CALLE 69 B SUR # 63 A - 16"/>
    <s v=""/>
    <n v="1696"/>
    <s v="GESTIÓN PÚBLICA LOCAL"/>
    <s v="  Cdp 1 42 Fecha 11/01/2022 Valor 27,500,000;"/>
    <s v="  Rp 1 276 Fecha 02/02/2022 Valor 27,500,000;"/>
    <x v="1"/>
    <s v=" "/>
    <x v="0"/>
    <x v="0"/>
    <x v="0"/>
    <x v="11"/>
    <s v="  "/>
    <x v="0"/>
    <s v="33-46-101040744 con fecha de expedicicon 26/01/2022 con fecha de aprobación 31/01/2022 de SEGUROS DEL ESTADO"/>
    <n v="41573"/>
    <s v="41 Meses"/>
    <x v="0"/>
    <s v="1951-05-11 00:00:00.0"/>
    <s v="1._x0009_Realizar mantenimiento periódico de carácter preventivo de las instalaciones hidráulicas, eléctricas y de gas, en las sedes y corregidurías de la Alcaldía Local de Sumapaz._x000a_2._x0009_Realizar el mantenimiento locativo de las instalaciones de las corregidurías de Nazaret y Betania._x000a_3._x0009_Realizar las pruebas y revisiones antes y después de los trabajos y responder por la buena ejecución de las mismas. _x000a_4._x0009_Realizar seguimiento y control de los medidores de consumo de servicios públicos de las instalaciones de las sedes y corregidurías de la alcaldía local de Sumapaz, presentando los informes respectivos_x000a_5._x0009_Apoyar al profesional ambiental de la alcaldía local, con el cumplimiento de los planes ambientales realizando labores de divulgación de campañas, control de reciclaje inventarios de material limpieza de focos entre otros presentando los soportes y formatos establecidos internamente por la entidad.  _x000a_6._x0009_Apoyar las labores de organización de archivo y distribución de espacios en las sedes y corregidurías de la alcaldía local de Sumapaz_x000a_7._x0009_Apoyar las labores de recepción y organización de correspondencia cuando sea requerido._x000a_8._x0009_Las demás que demande la administración local que corresponda a la naturaleza del contrato y que sean necesarias para la consecución del fin del objeto contractual."/>
    <x v="0"/>
    <s v=""/>
    <s v="ENRIQUE "/>
    <s v="HUERTAS  "/>
    <n v="0"/>
    <s v=" 1) CALIDAD DEL SERVICIO _x000d_2) CUMPLIMIENTO _x000d_"/>
    <s v=" 1) 26/01/2022_ _x000d_2) 26/01/2022_ _x000d_"/>
    <s v=" 1) 10/07/2023_ _x000d_2) 10/07/2023_ _x000d_"/>
    <x v="0"/>
    <x v="0"/>
    <x v="0"/>
    <x v="0"/>
    <n v="27500000"/>
    <n v="0"/>
    <x v="0"/>
    <x v="2"/>
    <x v="1"/>
    <n v="3"/>
    <x v="0"/>
    <x v="2"/>
  </r>
  <r>
    <n v="44366"/>
    <n v="69436"/>
    <x v="1"/>
    <n v="114"/>
    <x v="0"/>
    <x v="0"/>
    <s v="El contrato que se pretende celebrar tendrá por objeto: ¿Prestar los servicios profesionales para apoyar la planeación, seguimiento, ejecución y control a nivel ambiental de los Proyectos de Inversión que le sean designados¿."/>
    <d v="2022-01-27T00:00:00"/>
    <d v="2022-02-02T00:00:00"/>
    <d v="2023-01-01T00:00:00"/>
    <s v="LILIANA MARCELA MEDINA CHAVARRO"/>
    <n v="1024479198"/>
    <n v="50600000"/>
    <n v="0"/>
    <n v="50600000"/>
    <n v="4600000"/>
    <s v="11 mes(es)"/>
    <x v="2"/>
    <s v="3.3.1.16.02.37.1668"/>
    <x v="0"/>
    <x v="0"/>
    <x v="0"/>
    <x v="1"/>
    <x v="0"/>
    <x v="0"/>
    <x v="0"/>
    <x v="0"/>
    <x v="0"/>
    <x v="0"/>
    <s v="CALLE 1 # 10 - 12"/>
    <s v=""/>
    <n v="1668"/>
    <s v="ACUEDUCTOS VEREDALES Y SANEAMIENTO BÁSICO"/>
    <s v="  Cdp 1 155 Fecha 21/01/2022 Valor 50,600,000;"/>
    <s v="  Rp 1 288 Fecha 02/02/2022 Valor 50,600,000;"/>
    <x v="1"/>
    <s v=" "/>
    <x v="0"/>
    <x v="1"/>
    <x v="0"/>
    <x v="1"/>
    <s v="  "/>
    <x v="0"/>
    <s v="21-46-101044841 con fecha de expedicicon 27/01/2022 con fecha de aprobación 31/01/2022 de SEGUROS DEL ESTADO"/>
    <n v="41589"/>
    <s v="11 Meses"/>
    <x v="0"/>
    <s v="1987-09-09 00:00:00.0"/>
    <s v="1._x0009_Realizar las etapas de formulación y elaboración de estudios previos de los proyectos de inversión en el tema de Acueductos Veredales y Saneamiento Básico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Apoyar en aspectos ambientales a los profesionales de infraestructura en la elaboración de informes y proyección de respuestas, requerimientos, conceptos ambientales y demás documentos que le sean indicados por el apoyo a la supervisión._x000a_3._x0009_Apoyar en aspectos ambientales a las asociaciones de acueductos para la formalización y legalización de los acueductos veredales._x000a_4._x0009_Hacer seguimiento a los recorridos y visitas de inspección al estado de la línea de conducción y sistemas de los acueductos veredales y apoyar las acciones para el adecuado funcionamiento y operación de los acueductos veredales existentes en la localidad._x000a_5._x0009_Hacer seguimiento mediante recorridos y visitas de inspección al estado de los sistemas de acueductos veredales y apoyar las acciones para el adecuado funcionamiento y operación de los acueductos veredales existentes en la localidad._x000a_6._x0009_Asistir a las reuniones concertadas, citadas y/o designadas para la atención de temas relacionados con los Acueductos Veredales y Saneamiento Básico, con entidades locales, distritales, nacionales, organizaciones ambientales y/o sociales._x000a_7._x0009_Las demás que demande la administración local que corresponda a la naturaleza del contrato y que sean necesarias para la consecución del fin del objeto contractual."/>
    <x v="0"/>
    <s v="lilimarm8709@gmail.com"/>
    <s v="LILIANA MARCELA"/>
    <s v="MEDINA  CHAVARRO"/>
    <n v="3003473873"/>
    <s v=" 1) CALIDAD DEL SERVICIO _x000d_2) CUMPLIMIENTO _x000d_"/>
    <s v=" 1) 27/01/2022_ _x000d_2) 27/01/2022_ _x000d_"/>
    <s v=" 1) 03/06/2023_ _x000d_2) 03/06/2023_ _x000d_"/>
    <x v="0"/>
    <x v="0"/>
    <x v="0"/>
    <x v="0"/>
    <n v="50600000"/>
    <n v="0"/>
    <x v="0"/>
    <x v="2"/>
    <x v="1"/>
    <n v="1"/>
    <x v="0"/>
    <x v="2"/>
  </r>
  <r>
    <n v="45000"/>
    <n v="68461"/>
    <x v="1"/>
    <n v="115"/>
    <x v="0"/>
    <x v="0"/>
    <s v="El contrato que se pretende celebrar tendrá por objeto: ¿Prestar los servicios administrativos para apoyar las labores de oficios varios y de notificación para la Cuenca del RioSumapaz, de la Alcaldía Local de Sumapaz.¿"/>
    <d v="2022-01-27T00:00:00"/>
    <d v="2022-02-07T00:00:00"/>
    <d v="2023-01-06T00:00:00"/>
    <s v="JESUS ARVEY HENAO POLO"/>
    <n v="1069743456"/>
    <n v="24200000"/>
    <n v="0"/>
    <n v="24200000"/>
    <n v="2200000"/>
    <s v="11 mes(es)"/>
    <x v="2"/>
    <s v="3.3.1.16.05.57.1696"/>
    <x v="0"/>
    <x v="0"/>
    <x v="0"/>
    <x v="1"/>
    <x v="0"/>
    <x v="0"/>
    <x v="0"/>
    <x v="0"/>
    <x v="0"/>
    <x v="0"/>
    <s v="CALLE 20 # 5 - 80"/>
    <s v=""/>
    <n v="1696"/>
    <s v="GESTIÓN PÚBLICA LOCAL"/>
    <s v="  Cdp 1 108 Fecha 19/01/2022 Valor 24,200,000;"/>
    <s v="  Rp 1 319 Fecha 07/02/2022 Valor 24,200,000;"/>
    <x v="1"/>
    <s v=" "/>
    <x v="0"/>
    <x v="0"/>
    <x v="0"/>
    <x v="0"/>
    <s v="  "/>
    <x v="0"/>
    <s v="14-46-101072226 con fecha de expedicicon 01/02/2022 con fecha de aprobación 01/02/2022 de SEGUROS DEL ESTADO"/>
    <n v="42217"/>
    <s v="11 Meses"/>
    <x v="0"/>
    <s v="1993-05-09 00:00:00.0"/>
    <s v="1._x0009_Realizar las labores de distribución, entrega y/o notificación de las comunicaciones externas e internas, avisos y documentos que tengan origen o destino en las Corregidurías de Nazareth y Betania de la Localidad, dentro de los plazos que se le fijen para el efecto._x000d__x000a__x000a_2._x0009_Apoyar la organización de los espacios, implementos, instalación de equipos y demás elementos que se requieran, para los eventos a realizar con la comunidad, por el Alcalde Local o demás funcionarios, propendiendo de manera permanente porque estos se mantengan en buen estado y en adecuadas condiciones de funcionamiento._x000d__x000a__x000a_3._x0009_Socializar la información que ordene el Alcalde Local o los corregidores, a la comunidad de Sumapaz de acuerdo con los lugares que se definan por estos._x000a_4._x0009_Distribuir, radicar y/o notificar la correspondencia entregada diariamente, de conformidad con la programación de la zona o ruta que se le indique._x000a_5._x0009_Verificar que las comunicaciones externas e internas, avisos y documentos que recibe y entrega se encuentren completos, organizados, foliados y debidamente relacionados en las planillas respectivas._x000d__x000a__x000a_6._x0009_Apoyar las labores de recepción y organización de correspondencia, de organización de archivo y distribución de espacios, en las corregidurías de Nazareth y Betania._x000d__x000a__x000a_7._x0009_Asistir a las reuniones a las que sea citado o designado, para la atención de los asuntos relacionados con el objeto._x000d__x000a__x000a_8._x0009_Las demás que demande la administración local que corresponda a la naturaleza del contrato y que sean necesarias para la consecución del fin del objeto contractual."/>
    <x v="0"/>
    <s v=""/>
    <s v="JESUS ARVEY"/>
    <s v="HENAO  POLO"/>
    <n v="0"/>
    <s v=" 1) CALIDAD DEL SERVICIO _x000d_2) CUMPLIMIENTO _x000d_"/>
    <s v=" 1) 01/02/2022_ _x000d_2) 01/02/2022_ _x000d_"/>
    <s v=" 1) 10/07/2023_ _x000d_2) 10/07/2023_ _x000d_"/>
    <x v="0"/>
    <x v="0"/>
    <x v="0"/>
    <x v="0"/>
    <n v="24200000"/>
    <n v="0"/>
    <x v="0"/>
    <x v="2"/>
    <x v="1"/>
    <n v="6"/>
    <x v="0"/>
    <x v="2"/>
  </r>
  <r>
    <n v="44773"/>
    <n v="69066"/>
    <x v="1"/>
    <n v="116"/>
    <x v="0"/>
    <x v="0"/>
    <s v="El contrato que se pretende celebrar tendrá por objeto: ¿Prestar sus servicios como técnico para Apoyar y dar soporte al administrador y usuario final de la red de sistemas y tecnología e información de la Alcaldía Local¿"/>
    <d v="2022-01-28T00:00:00"/>
    <d v="2022-02-04T00:00:00"/>
    <d v="2023-01-03T00:00:00"/>
    <s v="REYNALDO  RUBIO  GALVIS"/>
    <n v="79556596"/>
    <n v="44000000"/>
    <n v="0"/>
    <n v="44000000"/>
    <n v="4000000"/>
    <s v="11 mes(es)"/>
    <x v="2"/>
    <s v="3.3.1.16.05.57.1696"/>
    <x v="0"/>
    <x v="0"/>
    <x v="0"/>
    <x v="1"/>
    <x v="0"/>
    <x v="0"/>
    <x v="0"/>
    <x v="0"/>
    <x v="0"/>
    <x v="0"/>
    <s v="CALLE 68 A BIS # 98 - 9"/>
    <s v=""/>
    <n v="1696"/>
    <s v="GESTIÓN PÚBLICA LOCAL"/>
    <s v="  Cdp 1 32 Fecha 11/01/2022 Valor 44,000,000;"/>
    <s v="  Rp 1 285 Fecha 04/02/2022 Valor 44,000,000;"/>
    <x v="1"/>
    <s v=" "/>
    <x v="0"/>
    <x v="0"/>
    <x v="0"/>
    <x v="0"/>
    <s v="  "/>
    <x v="0"/>
    <s v="33-46-101041847 con fecha de expedicicon 31/01/2022 con fecha de aprobación 01/02/2022 de SEGUROS DEL ESTADO"/>
    <n v="41990"/>
    <s v="11 Meses"/>
    <x v="0"/>
    <s v="1972-04-23 00:00:00.0"/>
    <s v="1._x0009_Apoyar al administrador de red en el levantamiento del inventario y la elaboración del diagnóstico técnico de los recursos tecnológicos y licenciamientos de la Alcaldía Local._x000a_2._x0009_Apoyar al administrador de la red en el seguimiento y acompañamiento de los contratos de mantenimiento preventivo y correctivo relacionados con los recursos tecnológicos y licenciamientos de la Alcaldía Local._x000a_3._x0009_Brindar soporte de sistemas y tecnología a la Junta Administradora Local._x000a_4._x0009_Apoyar al administrador de red brindando soporte de primer nivel al usuario final._x000a_5._x0009_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a_6._x0009_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a_7._x0009_Apoyar al administrador de red en la capacitar a los usuarios finales de la localidad en manejo de los aplicativos misionales y de apoyo de la Secretaria Distrital de Gobierno._x000a_8._x0009_Apoyar al administrador de red en la estructuración de los estudios previos, pre-pliegos y pliegos de los procesos precontractuales relacionados con los recursos tecnológicos locales, que le sean asignados por el (la) Alcalde (sa) Local y/o su supervisor._x000a_9._x0009_Asistir a las reuniones a las que sea citado o designado, para la atención de los asuntos relacionados con el objeto contractual._x000a_10._x0009_Presentar informe mensual de las actividades realizadas en cumplimiento de las obligaciones pactadas._x000a_11._x0009_Entregar, mensualmente, el archivo de los documentos suscritos que haya generado en cumplimiento del objeto y obligaciones contractuales._x000a_12._x0009_Las demás que se le asignen y que surjan de la naturaleza del Contrato."/>
    <x v="0"/>
    <s v="reynaldo138@hotmail.com"/>
    <s v="REYNALDO "/>
    <s v="RUBIO   GALVIS"/>
    <n v="0"/>
    <s v=" 1) CUMPLIMIENTO _x000d_2) CALIDAD DEL SERVICIO _x000d_"/>
    <s v=" 1) 31/01/2022_ _x000d_2) 31/01/2022_ _x000d_"/>
    <s v=" 1) 20/07/2023_ _x000d_2) 20/07/2023_ _x000d_"/>
    <x v="0"/>
    <x v="0"/>
    <x v="0"/>
    <x v="0"/>
    <n v="44000000"/>
    <n v="0"/>
    <x v="0"/>
    <x v="2"/>
    <x v="1"/>
    <n v="3"/>
    <x v="0"/>
    <x v="2"/>
  </r>
  <r>
    <n v="43572"/>
    <n v="70181"/>
    <x v="1"/>
    <n v="117"/>
    <x v="0"/>
    <x v="0"/>
    <s v="El contrato que se pretende celebrar tendrá por objeto: ¿Prestar los servicios profesionales Apoyar la formulación, ejecución, seguimiento y mejora continua de las herramientas que conforman la Gestión Ambiental Institucional de la Alcaldía Local.¿."/>
    <d v="2022-01-26T00:00:00"/>
    <d v="2022-02-01T00:00:00"/>
    <d v="2022-12-31T00:00:00"/>
    <s v="ALEXANDRA  RIPPE ABRIL"/>
    <n v="1136886950"/>
    <n v="51700000"/>
    <n v="0"/>
    <n v="51700000"/>
    <n v="4700000"/>
    <s v="11 mes(es)"/>
    <x v="2"/>
    <s v="3.3.1.16.02.38.1669"/>
    <x v="0"/>
    <x v="0"/>
    <x v="0"/>
    <x v="1"/>
    <x v="0"/>
    <x v="0"/>
    <x v="0"/>
    <x v="0"/>
    <x v="0"/>
    <x v="0"/>
    <s v="CALLE 169 # 16 C - 10 IN 1 AP 204"/>
    <n v="4702451"/>
    <n v="1669"/>
    <s v="POR UNA SUMAPAZ ECOEFICIENTE, ALTERNATIVA  Y SOSTENIBLE"/>
    <s v="  Cdp 1 164 Fecha 21/01/2022 Valor 51,700,000;"/>
    <s v="  Rp 1 252 Fecha 01/02/2022 Valor 51,700,000;"/>
    <x v="1"/>
    <s v=" "/>
    <x v="0"/>
    <x v="1"/>
    <x v="0"/>
    <x v="1"/>
    <s v="  "/>
    <x v="0"/>
    <s v="33-46101040738 con fecha de expedicicon 26/01/2022 con fecha de aprobación 27/01/2022 de SEGUROS DEL ESTADO"/>
    <n v="40807"/>
    <s v="11 Meses"/>
    <x v="0"/>
    <s v="1995-03-04 00:00:00.0"/>
    <s v="1._x0009_Realizar la formulación, evaluación y seguimiento de los programas ambientales que componen el Plan Institucional de Gestión Ambiental -PIGA._x000a_2._x0009_Planear y organizar las actividades propias del Plan Institucional de Gestión Ambiental -PIGA, así como ejecutar controles operacionales a los impactos ambientales generados por la Alcaldía Local, de acuerdo con la normatividad vigente y los requerimientos institucionales._x000a_3._x0009_Acompañar en la formulación, seguimiento y actualización del Plan Ambiental Local ¿PAL, así como brindar la información requerida para los reportes solicitados por la autoridad ambiental y los entes de control._x000a_4._x0009_Realizar la recolección de información y los reportes solicitados o establecidos en la normatividad ambiental por parte de las diferentes entidades distritales, nacionales y entes de control, en lo que respecta a la gestión ambiental institucional._x000a_5._x0009_Apoyar al gestor ambiental en la convocatoria y realización de reuniones de los Comités de Gestión Ambiental._x000a_6._x0009_Desarrollar jornadas de capacitación y sensibilización, dirigidas a los servidores públicos de la Alcaldía Local y proveedores de bienes y servicios que realicen actividades relacionadas con los aspectos e impactos ambientales significativos._x000a_7._x0009_Mantener actualizada la documentación que soporta la gestión ambiental institucional de la Alcaldía Local._x000a_8._x0009_Formular, implementar y hacer seguimiento a planes de mejoramiento relacionados con la gestión ambiental de la Alcaldía Local._x000a_9._x0009_Apoyar a la Alcaldía Local en la atención de auditorías internas y externas frente a los temas de gestión ambiental institucional._x000a_10._x0009_Apoyar la elaboración y formulación de estudios previos, para la inclusión en los procesos contractuales de los criterios de sostenibilidad establecidos en los documentos guía de la entidad._x000a_11._x0009_Realizar inspecciones ambientales a los proveedores de bienes y servicios de la Alcaldía Local, que realicen actividades relacionadas con aspectos e impactos ambientales significativos._x000a_12._x0009_Asistir a las reuniones a las que sea citado o designado, para la atención de los asuntos relacionados con el objeto contractual._x000a_13._x0009_Presentar informe mensual de las actividades realizadas en cumplimiento de las obligaciones pactadas._x000a_14._x0009_Entregar, mensualmente, el archivo de los documentos suscritos que haya generado en cumplimiento del objeto y obligaciones contractuales._x000a_15._x0009_Las demás que se le asignen y que surjan de la naturaleza del Contrato."/>
    <x v="0"/>
    <s v="alexanrippe@hotmail.com"/>
    <s v="ALEXANDRA "/>
    <s v="RIPPE  ABRIL"/>
    <n v="0"/>
    <s v=" 1) CALIDAD DEL SERVICIO _x000d_2) CUMPLIMIENTO _x000d_"/>
    <s v=" 1) 26/01/2022_ _x000d_2) 26/01/2022_ _x000d_"/>
    <s v=" 1) 20/07/2023_ _x000d_2) 20/07/2023_ _x000d_"/>
    <x v="0"/>
    <x v="0"/>
    <x v="0"/>
    <x v="0"/>
    <n v="51700000"/>
    <n v="0"/>
    <x v="0"/>
    <x v="2"/>
    <x v="1"/>
    <n v="31"/>
    <x v="1"/>
    <x v="0"/>
  </r>
  <r>
    <n v="43625"/>
    <n v="67950"/>
    <x v="1"/>
    <n v="118"/>
    <x v="0"/>
    <x v="0"/>
    <s v="El contrato que se pretende celebrar tendrá por objeto: ¿Prestar sus servicios como auxiliar administrativo en la gestión de prensa y comunicaciones de la Alcaldía Local de Sumapaz¿"/>
    <d v="2022-01-27T00:00:00"/>
    <d v="2022-01-31T00:00:00"/>
    <d v="2022-12-30T00:00:00"/>
    <s v="JHONATAN   ALVAREZ  MORA"/>
    <n v="80897743"/>
    <n v="29700000"/>
    <n v="0"/>
    <n v="29700000"/>
    <n v="2700000"/>
    <s v="11 mes(es)"/>
    <x v="2"/>
    <s v="3.3.1.16.05.57.1696"/>
    <x v="0"/>
    <x v="0"/>
    <x v="0"/>
    <x v="1"/>
    <x v="0"/>
    <x v="0"/>
    <x v="0"/>
    <x v="0"/>
    <x v="0"/>
    <x v="0"/>
    <s v="CALLE 6 B # 80 G - 95 AP 1205 TO 2"/>
    <s v=""/>
    <n v="1696"/>
    <s v="GESTIÓN PÚBLICA LOCAL"/>
    <s v="  Cdp 1 136 Fecha 20/01/2022 Valor 29,700,000;"/>
    <s v="  Rp 1 195 Fecha 27/01/2022 Valor 29,700,000;"/>
    <x v="1"/>
    <s v=" "/>
    <x v="0"/>
    <x v="0"/>
    <x v="0"/>
    <x v="3"/>
    <s v="  "/>
    <x v="0"/>
    <s v="21-46-101044751 con fecha de expedicicon 28/01/2022 con fecha de aprobación 31/01/2022 de SEGUROS DEL ESTADO"/>
    <n v="40860"/>
    <s v="21 Meses"/>
    <x v="0"/>
    <s v="1986-01-28 00:00:00.0"/>
    <s v="1._x0009_Apoyar en la administración de la página web de la Alcaldía Local, manteniéndola actualizada._x000a_2._x0009_Apoyar en la generación de contenidos institucionales para los medios digitales (redes sociales y sitio web) de la Alcaldía Local. _x000a_3._x0009_Proponer contenidos a publicar para los canales digitales y las redes sociales de la Alcaldía local._x000a_4._x0009_Brindar apoyo en el desarrollo de las sinergias digitales necesarias para la difusión de contenidos emitidos por las entidades._x000a_5._x0009_Proponer diseños y establecer protocolos de comunicación digital para la alcaldía local siguiendo los parámetros establecidos por la Secretaría Distrital de Gobierno._x000a_6._x0009_Diseñar estrategias digitales para el posicionamiento de las actividades, campañas, estrategias y gestión realizadas por la Alcaldía Local enfocadas a informar a la ciudadanía y públicos de interés._x000a_7._x0009_Apoyar en la elaboración de textos y demás documentos requeridos para el manejo efectivo de la información en las redes sociales y canales digitales de acuerdo con los lineamientos establecidos por la Oficina Asesora de Comunicaciones de la Secretaría Distrital de Gobierno._x000a_8._x0009_Las demás que demande la administración local que corresponda a la naturaleza del contrato y que sean necesarias para la consecución del fin del objeto contractual."/>
    <x v="0"/>
    <s v=""/>
    <s v="JHONATAN  "/>
    <s v="ALVAREZ   MORA"/>
    <n v="0"/>
    <s v=" 1) CALIDAD DEL SERVICIO _x000d_2) CUMPLIMIENTO _x000d_"/>
    <s v=" 1) 28/01/2022_ _x000d_2) 28/01/2022_ _x000d_"/>
    <s v=" 1) 01/07/2023_ _x000d_2) 01/07/2023_ _x000d_"/>
    <x v="0"/>
    <x v="0"/>
    <x v="0"/>
    <x v="0"/>
    <n v="29700000"/>
    <n v="0"/>
    <x v="0"/>
    <x v="2"/>
    <x v="1"/>
    <n v="30"/>
    <x v="1"/>
    <x v="0"/>
  </r>
  <r>
    <n v="43573"/>
    <n v="69687"/>
    <x v="1"/>
    <n v="119"/>
    <x v="0"/>
    <x v="0"/>
    <s v="El contrato que se pretende celebrar tendrá por objeto: ¿Prestar los servicios profesionales especializados para gestionar los proyectos de inversión de infraestructura vial, en la cuenca del Río Blanco de la localidad¿."/>
    <d v="2022-01-26T00:00:00"/>
    <d v="2022-01-28T00:00:00"/>
    <d v="2022-12-27T00:00:00"/>
    <s v="JUAN PABLO SANABRIA MORENO"/>
    <n v="1019006008"/>
    <n v="88000000"/>
    <n v="0"/>
    <n v="88000000"/>
    <n v="8000000"/>
    <s v="11 mes(es)"/>
    <x v="2"/>
    <s v="3.3.1.16.04.49.1688"/>
    <x v="0"/>
    <x v="0"/>
    <x v="0"/>
    <x v="1"/>
    <x v="0"/>
    <x v="0"/>
    <x v="0"/>
    <x v="0"/>
    <x v="0"/>
    <x v="0"/>
    <s v="CARRERA 84 B # 145 B - 45"/>
    <n v="6921640"/>
    <n v="1688"/>
    <s v="MOVILIDAD SEGURA, SOSTENIBLE Y ACCESIBLE"/>
    <s v="  Cdp 1 152 Fecha 21/01/2022 Valor 88,000,000;"/>
    <s v="  Rp 1 194 Fecha 27/01/2022 Valor 88,000,000;"/>
    <x v="1"/>
    <s v=" "/>
    <x v="0"/>
    <x v="1"/>
    <x v="0"/>
    <x v="1"/>
    <s v=" INGENIERÍA CIVIL"/>
    <x v="0"/>
    <s v="390-47-994000069868 con fecha de expedicicon 27/01/2022 con fecha de aprobación 28/01/2022 de ASEGURADORA SOLIDARIA DE COLOMBIA"/>
    <n v="40808"/>
    <s v="29 Meses"/>
    <x v="0"/>
    <s v="1986-06-26 00:00:00.0"/>
    <s v="1._x0009_Realizar las etapas de formulación y elaboración de estudios previos de los proyectos de inversión a ejecutar en la Cuenca del Río Blanco en el tema de Infraestructura y Malla Vial: Actualizar los Documentos Técnicos de Soporte y las Fichas EBI, definir Especificaciones técnicas, realizar estudios de mercado, elaborar análisis del sector, definir criterios de verificación y calificación y condiciones del contrato, entre otros._x000a_2._x0009_Apoyar los procesos contractuales de los estudios previos elaborados de los proyectos a ejecutar en la Cuenca del Río Blanco, (Responder las observaciones en cada etapa, proyectar adendas, verificar y calificar propuestas)._x000a_3._x0009_Realizar el seguimiento a la ejecución de los contratos (Apoyo a la supervisión, análisis de informes, modificaciones contractuales, programación de PAC), que le sean designados del Sector de Infraestructura y Malla Vial._x000a_4._x0009_Emitir los conceptos técnicos de infraestructura/obras que sean requeridos por la Administración Local, entes de control y comunidad en general en los tiempos establecidos por la Ley._x000a_5._x0009_Realizar el seguimiento a la estabilidad de las obras contratadas y/o recibidas por el FDL Sumapaz cuyas pólizas estén vigentes, en cumplimiento a la ley 80 de 1993, que trata de los Derechos y Deberes de las Entidades Estatales_x000a_6._x0009_Asistir a los espacios de participación del sector que le sean designados, a las reuniones, comités de contratación, capacitaciones, comités de seguimiento entre otros y hacer parte de los comités que le delegue el Alcalde Local o quien haga sus veces._x000a_7._x0009_Apoyar y orientar técnicamente las gestiones de los profesionales que manejan el tema de Infraestructura y Malla Vial a ejecutar en la Cuenca del Río Blanco, en la elaboración y estudio de documentos, informes y demás acciones requeridas para la adecuada gestión de infraestructura local. _x000a_8._x0009_Realizar la verificación técnica, administrativa y financiera de contratos de vigencias anteriores que se le asignen y que se encuentren en proceso de terminación para su respectiva liquidación._x000a_9.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10._x0009_Las demás que demande la administración local que corresponda a la naturaleza del contrato y que sean necesarias para la consecución del fin del objeto contractual."/>
    <x v="0"/>
    <s v="jsanabriam@acueducto.com.co"/>
    <s v="JUAN PABLO"/>
    <s v="SANABRIA  MORENO"/>
    <n v="3103169992"/>
    <s v=" 1) CALIDAD DEL SERVICIO _x000d_2) CUMPLIMIENTO _x000d_"/>
    <s v=" 1) 27/01/2022_ _x000d_2) 27/01/2022_ _x000d_"/>
    <s v=" 1) 20/07/2023_ _x000d_2) 20/07/2023_ _x000d_"/>
    <x v="0"/>
    <x v="0"/>
    <x v="0"/>
    <x v="0"/>
    <n v="88000000"/>
    <n v="0"/>
    <x v="0"/>
    <x v="2"/>
    <x v="1"/>
    <n v="27"/>
    <x v="1"/>
    <x v="0"/>
  </r>
  <r>
    <n v="44499"/>
    <n v="68295"/>
    <x v="1"/>
    <n v="120"/>
    <x v="0"/>
    <x v="0"/>
    <s v="El contrato que se pretende celebrar tendrá por objeto: ¿Prestar los servicios profesionales de acompañamiento psicosocial para apoyar la ejecución de la meta Atender a 200 personas en estrategias de acceso a la justicia integral en la localidad de Sumapaz¿"/>
    <d v="2022-01-27T00:00:00"/>
    <d v="2022-02-04T00:00:00"/>
    <d v="2023-01-03T00:00:00"/>
    <s v="VERONICA LUCIA CASTRO CHIGUAZUQUE"/>
    <n v="1016043437"/>
    <n v="62700000"/>
    <n v="0"/>
    <n v="62700000"/>
    <n v="5700000"/>
    <s v="11 mes(es)"/>
    <x v="2"/>
    <s v="3.3.1.16.03.48.1683"/>
    <x v="0"/>
    <x v="0"/>
    <x v="0"/>
    <x v="1"/>
    <x v="0"/>
    <x v="0"/>
    <x v="0"/>
    <x v="0"/>
    <x v="0"/>
    <x v="0"/>
    <s v="CARRERA 103 B # 16 B - 89"/>
    <s v=""/>
    <n v="1683"/>
    <s v="ACCESO A LA JUSTICIA"/>
    <s v="  Cdp 1 107 Fecha 19/01/2022 Valor 188,100,000;"/>
    <s v="  Rp 1 308 Fecha 04/02/2022 Valor 62,700,000;"/>
    <x v="1"/>
    <s v=" "/>
    <x v="0"/>
    <x v="1"/>
    <x v="0"/>
    <x v="1"/>
    <s v="  "/>
    <x v="0"/>
    <s v="21-46-101044041 con fecha de expedicicon 27/01/2022 con fecha de aprobación 27/01/2022 de SEGUROS DEL ESTADO"/>
    <n v="41721"/>
    <s v="17 Meses"/>
    <x v="0"/>
    <s v="1992-03-24 00:00:00.0"/>
    <s v="1._x0009_Apoyar en el desarrollo y ejecución de estrategias que involucren acciones que permitan el fortalecimiento de los mecanismos de justicia comunitaria._x000a_2._x0009_Desarrollar procesos de sensibilización y socialización de estrategias a través de los cuales se genere un mayor acercamiento de la comunidad con la institucionalidad y el mejoramiento de la confianza con la institucional presente en el territorio._x000a_3._x0009_Adelantar con los principales sectores sociales, procesos que permitan la articulación entre estos sectores y la comunidad como estrategia para materializar el derecho de acceso a la justicia._x000a_4._x0009_Previa delegación participar en las reuniones, las mesas de trabajo, los eventos y/o actividades en las que se aborde el tema de justicia comunitaria, justicia en equidad y justicia de paz, convocadas por las diferentes entidades y sectores._x000a_5._x0009_Brindar apoyo psicosocial en la asignación y el seguimiento a las actividades realizadas por el equipo de empleo de la localidad asignado al área de Gestión policivo jurídica de Sumapaz._x000a_6._x0009_Manejar el o los aplicativos de gestión documental de la entidad y el de seguimiento a las actividades, realizando el correspondiente ingreso y seguimiento de correspondencia y actuaciones, de tal forma que se garantice la permanente actualización._x000a_7._x0009_Las demás que le sean asignadas por la supervisión y que estén relacionadas con el objeto del presente contrato"/>
    <x v="0"/>
    <s v=""/>
    <s v="VERONICA LUCIA"/>
    <s v="CASTRO  CHIGUAZUQUE"/>
    <n v="0"/>
    <s v=" 1) CALIDAD DEL SERVICIO _x000d_2) CUMPLIMIENTO _x000d_"/>
    <s v=" 1) 27/01/2022_ _x000d_2) 27/01/2022_ _x000d_"/>
    <s v=" 1) 01/07/2023_ _x000d_2) 01/07/2023_ _x000d_"/>
    <x v="0"/>
    <x v="0"/>
    <x v="0"/>
    <x v="0"/>
    <n v="188100000"/>
    <n v="125400000"/>
    <x v="0"/>
    <x v="2"/>
    <x v="5"/>
    <n v="3"/>
    <x v="0"/>
    <x v="2"/>
  </r>
  <r>
    <n v="44334"/>
    <n v="71043"/>
    <x v="1"/>
    <n v="121"/>
    <x v="0"/>
    <x v="0"/>
    <s v="El contrato que se pretende celebrar tendrá por objeto: ¿Prestar los servicios técnicos administrativos al Área de Gestión de Desarrollo local, en la gestión cultural, de recreación y deporte de la localidad de sumapaz¿."/>
    <d v="2022-01-27T00:00:00"/>
    <d v="2022-02-02T00:00:00"/>
    <d v="2022-09-16T00:00:00"/>
    <s v="DIYER GERARDO PRIETO HURTADO"/>
    <n v="1022972630"/>
    <n v="15500000"/>
    <n v="7750000"/>
    <n v="23250000"/>
    <n v="3100000"/>
    <s v="5 mes(es)"/>
    <x v="13"/>
    <s v="3.3.1.16.01.21.1633, 3.3.1.16.01.20.1590"/>
    <x v="0"/>
    <x v="0"/>
    <x v="0"/>
    <x v="1"/>
    <x v="0"/>
    <x v="0"/>
    <x v="0"/>
    <x v="0"/>
    <x v="0"/>
    <x v="0"/>
    <s v="CARRERA 78 # 0 - 70"/>
    <s v=""/>
    <s v="1633, 1590"/>
    <s v="ACCIONES PARA LA PROMOCIÓN DE LA CULTURA, TRADICIÓN Y COSTUMBRES SUMAPACEÑAS, RECREACIÓN Y DEPORTE"/>
    <s v="  Cdp 1 146 Fecha 21/01/2022 Valor 15,500,000; Cdp 2 691 Fecha 01/07/2022 Valor 7,750,000;"/>
    <s v="  Rp 1 287 Fecha 02/02/2022 Valor 15,500,000; Rp 2 749 Fecha 01/07/2022 Valor 7,750,000;"/>
    <x v="0"/>
    <s v=" 1 MODIFICACIÓN - ADICIÓN Y PRÓRROGA 01/07/2022 Valor 7750000 Plazo 2 Mes (es) 15 Dia (s); _x000d_"/>
    <x v="0"/>
    <x v="0"/>
    <x v="0"/>
    <x v="0"/>
    <s v="  "/>
    <x v="0"/>
    <s v="33-46-101041069 con fecha de expedicicon 27/01/2022 con fecha de aprobación 28/01/2022 de SEGUROS DEL ESTADO"/>
    <n v="41562"/>
    <s v="17 Meses"/>
    <x v="0"/>
    <s v="1991-11-12 00:00:00.0"/>
    <s v="1._x0009_Brindar apoyo al Área de Gestión de Desarrollo Local para los temas de Cultura, recreación y deporte en la asistencia a comités, mesas de trabajo, consejos, reuniones con la comunidad que sean convocados, así como en la elaboración y proyección de documentos tales como informes, actas de reunión, memorandos, oficios, derechos de petición, proposiciones, entre otros que le sean designados._x000a_2._x0009_Apoyar al Área de Gestión de Desarrollo Local para los temas de Cultura, recreación y deporte, en la organización de los documentos de todo orden que se generen y que lleguen a la dependencia, foliarlos, escanearlos y archivarlos en el respectivo expediente contractual o carpeta de gestión correspondiente._x000a_3._x0009_Apoyar a los profesionales de Cultura recreación y deporte, en la solicitud de cotizaciones, elaboración de cuadros de costos, estudios de mercado y demás actividades requeridas para la formulación de los proyectos de inversión.._x000a_4._x0009_Apoyar la revisión técnica, administrativa y documental de los informes producto de los contratos suscritos entre el FDRS y particulares, en temas de Cultura recreación y deporte, así como su seguimiento y programación pagos. _x000a_5._x0009_Apoyar en la elaboración de informes o proyección de respuestas y demás documentos que le sean indicados por el apoyo a la supervisión. _x000a_6._x0009_Elaborar y alimentar de manera periódica una matriz que contenga la información actualizada de los contratos de los proyectos que se manejan en el área, tales como modificaciones, pagos, informes, estado actual, entre otros. _x000a_7._x0009_Las demás que demande la administración local que corresponda a la naturaleza del contrato y que sean necesarias para la consecución del fin del objeto contractual."/>
    <x v="0"/>
    <s v=""/>
    <s v="DIYER GERARDO"/>
    <s v="PRIETO  HURTADO"/>
    <n v="0"/>
    <s v=" 1) CUMPLIMIENTO _x000d_2) CALIDAD DEL SERVICIO _x000d_"/>
    <s v=" 1) 27/01/2022_ _x000d_2) 27/01/2022_ _x000d_"/>
    <s v=" 1) 15/01/2023_ _x000d_2) 15/01/2023_ _x000d_"/>
    <x v="0"/>
    <x v="0"/>
    <x v="0"/>
    <x v="0"/>
    <n v="15500000"/>
    <n v="0"/>
    <x v="0"/>
    <x v="2"/>
    <x v="1"/>
    <n v="16"/>
    <x v="3"/>
    <x v="0"/>
  </r>
  <r>
    <n v="44229"/>
    <n v="69672"/>
    <x v="1"/>
    <n v="122"/>
    <x v="0"/>
    <x v="0"/>
    <s v="El contrato que se pretende celebrar tendrá por objeto: ¿Prestar los servicios como Auxiliar Administrativa en la sede de Betania.¿"/>
    <d v="2022-01-27T00:00:00"/>
    <d v="2022-02-01T00:00:00"/>
    <d v="2022-12-31T00:00:00"/>
    <s v="LAURA  XIMENA  RUBIANO  CARRILLO"/>
    <n v="1000691517"/>
    <n v="29700000"/>
    <n v="0"/>
    <n v="29700000"/>
    <n v="2700000"/>
    <s v="11 mes(es)"/>
    <x v="2"/>
    <s v="3.3.1.16.05.57.1696"/>
    <x v="0"/>
    <x v="0"/>
    <x v="0"/>
    <x v="1"/>
    <x v="0"/>
    <x v="0"/>
    <x v="0"/>
    <x v="0"/>
    <x v="0"/>
    <x v="0"/>
    <s v="CARRERA 7 C # 65 - 51 SUR"/>
    <s v=""/>
    <n v="1696"/>
    <s v="GESTIÓN PÚBLICA LOCAL"/>
    <s v="  Cdp 1 154 Fecha 21/01/2022 Valor 29,700,000;"/>
    <s v="  Rp 1 270 Fecha 01/02/2022 Valor 29,700,000;"/>
    <x v="1"/>
    <s v=" "/>
    <x v="0"/>
    <x v="0"/>
    <x v="0"/>
    <x v="0"/>
    <s v="  "/>
    <x v="0"/>
    <s v="21-46-101044236 con fecha de expedicicon 27/01/2022 con fecha de aprobación 27/01/2022 de SEGUROS DEL ESTADO"/>
    <n v="41463"/>
    <s v="21 Meses"/>
    <x v="0"/>
    <s v="2001-05-22 00:00:00.0"/>
    <s v="1._x0009_Dar correcta atención y orientación a la ciudadanía de manera personal y telefónica._x000a_2._x0009_Apoyar en la gestión de asuntos relacionados con disponibilidad de espacios, equipos, transporte, suministros y demás elementos requeridos para el desarrollo de las actividades._x000a_3._x0009_Atender, tramitar y dar solución con tiempos de respuesta óptimos a las solicitudes que realicen las dependencias de la Alcaldía Local de Sumapaz, en lo referente a fotocopiado, scaner y localización de archivos físicos o en magnético que así se requiera._x000a_4._x0009_Apoyar la elaboración, radicación, entrega y archivo de documentos, memorandos y oficios cuando le sea requerido._x000a_5._x0009_Llevar el archivo de la documentación que llegue a la dependencia, acorde con la normatividad vigente y la política de Gestión de Calidad establecida por el nivel central._x000a_6._x0009_Las demás que demande la administración local que corresponda a la naturaleza del contrato y que sean necesarias para la consecución del fin del objeto contractual."/>
    <x v="0"/>
    <s v=""/>
    <s v="LAURA  XIMENA "/>
    <s v="RUBIANO   CARRILLO"/>
    <n v="0"/>
    <s v=" 1) CUMPLIMIENTO _x000d_2) CALIDAD DEL SERVICIO _x000d_"/>
    <s v=" 1) 27/01/2022_ _x000d_2) 27/01/2022_ _x000d_"/>
    <s v=" 1) 15/07/2023_ _x000d_2) 15/07/2023_ _x000d_"/>
    <x v="0"/>
    <x v="0"/>
    <x v="0"/>
    <x v="0"/>
    <n v="29700000"/>
    <n v="0"/>
    <x v="0"/>
    <x v="2"/>
    <x v="1"/>
    <n v="31"/>
    <x v="1"/>
    <x v="0"/>
  </r>
  <r>
    <n v="44380"/>
    <n v="68905"/>
    <x v="1"/>
    <n v="123"/>
    <x v="0"/>
    <x v="0"/>
    <s v="El contrato que se pretende celebrar tendrá por objeto: ¿Prestar los servicios profesionales para brindar apoyo psicosocial y emocional a las víctimas del conflicto armado de la localidad de Sumapaz en el marco del SIVJRNR.¿."/>
    <d v="2022-01-27T00:00:00"/>
    <d v="2022-02-04T00:00:00"/>
    <d v="2023-01-03T00:00:00"/>
    <s v="MARIA  CAMILA RAMIREZ QUIÑONEZ"/>
    <n v="1073170778"/>
    <n v="62700000"/>
    <n v="0"/>
    <n v="62700000"/>
    <n v="5700000"/>
    <s v="11 mes(es)"/>
    <x v="2"/>
    <s v="3.3.1.16.03.39.1672"/>
    <x v="0"/>
    <x v="0"/>
    <x v="0"/>
    <x v="1"/>
    <x v="0"/>
    <x v="0"/>
    <x v="0"/>
    <x v="0"/>
    <x v="0"/>
    <x v="0"/>
    <s v="CALLE 7 D # 2 - 5"/>
    <s v=""/>
    <n v="1672"/>
    <s v="PROCESOS DE CONSTRUCCIÓN DE MEMORIA, VERDAD, REPARACIÓN INTEGRAL A VÍCTIMAS, PAZ Y RECONCILIACIÓN"/>
    <s v="  Cdp 1 71 Fecha 12/01/2022 Valor 62,700,000;"/>
    <s v="  Rp 1 311 Fecha 04/02/2022 Valor 62,700,000;"/>
    <x v="1"/>
    <s v=" "/>
    <x v="0"/>
    <x v="1"/>
    <x v="0"/>
    <x v="1"/>
    <s v="  "/>
    <x v="0"/>
    <s v="15-46-1010263368 con fecha de expedicicon 27/01/2022 con fecha de aprobación 04/02/2022 de SEGUROS DEL ESTADO"/>
    <n v="41603"/>
    <s v="11 Meses"/>
    <x v="0"/>
    <s v="1996-04-20 00:00:00.0"/>
    <s v="1._x0009_Brindar apoyo psicosocial y emocional a las víctimas del conflicto armado de la localidad de Sumapaz en el marco del SIVJRNR._x000a_2._x0009_Apoyar el acceso a la oferta distrital para la garantía de derechos, en consideración de la condición de riesgo y vulnerabilidad psicosocial de las víctimas del conflicto armado de la localidad de Sumapaz._x000a_3._x0009_Elaborar un documento de informe de las acciones de acompañamiento psicosocial impulsadas y las visitas de campo realizadas, donde se evidencien los conceptos que le sean solicitados por parte de la administración local relacionados con las víctimas y con el SIVLRNR._x000a_4._x0009_Acompañar a las víctimas y/o sus organizaciones en las jornadas de reparación integral  y en los actos simbólicos  de dignificación en sus lugares de encuentro dentro del proceso de defensa de los derechos humanos y reconocimiento de las víctimas como sujetos sociales._x000a_5._x0009_Apoyar a las víctimas en todas las acciones de reconocimiento de responsabilidad y solicitudes de perdón público como propósito de enaltecer la memoria de las víctimas, de conocer públicamente la responsabilidad en la comisión de violaciones a los derechos humanos e infracciones al Derecho Internacional Humanitario por parte de los victimarios._x000a_6._x0009_Las demás que demande la administración local que corresponda a la naturaleza del contrato y que sean necesarias para la consecución del fin del objeto contractual."/>
    <x v="0"/>
    <s v=""/>
    <s v="MARIA  CAMILA"/>
    <s v="RAMIREZ  QUIÑONEZ"/>
    <n v="0"/>
    <s v=" 1) CALIDAD DEL SERVICIO _x000d_2) CUMPLIMIENTO _x000d_"/>
    <s v=" 1) 27/01/2022_ _x000d_2) 27/01/2022_ _x000d_"/>
    <s v=" 1) 30/06/2023_ _x000d_2) 30/06/2023_ _x000d_"/>
    <x v="0"/>
    <x v="0"/>
    <x v="0"/>
    <x v="0"/>
    <n v="62700000"/>
    <n v="0"/>
    <x v="0"/>
    <x v="2"/>
    <x v="1"/>
    <n v="3"/>
    <x v="0"/>
    <x v="2"/>
  </r>
  <r>
    <n v="43745"/>
    <n v="71133"/>
    <x v="1"/>
    <n v="124"/>
    <x v="0"/>
    <x v="0"/>
    <s v="El contrato que se pretende celebrar tendrá por objeto: ¿Prestar los servicios profesionales jurídicos y legales al Área de Gestión Policiva-Jurídica de la Alcaldía Local de Sumapaz¿."/>
    <d v="2022-01-27T00:00:00"/>
    <d v="2022-01-27T00:00:00"/>
    <d v="2022-07-26T00:00:00"/>
    <s v="SANDRA  MILENA MURCIA  DURAN"/>
    <n v="52790989"/>
    <n v="30000000"/>
    <n v="0"/>
    <n v="30000000"/>
    <n v="5000000"/>
    <s v="6 mes(es)"/>
    <x v="2"/>
    <s v="3.3.1.16.05.57.1696"/>
    <x v="0"/>
    <x v="0"/>
    <x v="0"/>
    <x v="1"/>
    <x v="0"/>
    <x v="0"/>
    <x v="0"/>
    <x v="0"/>
    <x v="0"/>
    <x v="0"/>
    <s v="CARRERA 65 # 22 A - 43 APTO 104 TORRE 2"/>
    <s v=""/>
    <n v="1696"/>
    <s v="GESTIÓN PÚBLICA LOCAL"/>
    <s v="  Cdp 1 226 Fecha 27/01/2022 Valor 30,000,000;"/>
    <s v="  Rp 1 198 Fecha 27/01/2022 Valor 30,000,000;"/>
    <x v="1"/>
    <s v=" "/>
    <x v="0"/>
    <x v="1"/>
    <x v="0"/>
    <x v="1"/>
    <s v=" DERECHO"/>
    <x v="0"/>
    <s v="17-46-101021878 con fecha de expedicicon 27/01/2022 con fecha de aprobación 27/01/2022 de SEGUROS DEL ESTADO"/>
    <n v="40980"/>
    <s v="32 Meses"/>
    <x v="0"/>
    <s v="1980-11-21 00:00:00.0"/>
    <s v="1._x0009_Apoyar al alcalde(sa) local en la práctica de las diligencias de Despachos Comisorios o comisiones que sean radicados en la Alcaldía Local para su cumplimiento._x000a_2._x0009_Apoyar los procesos que se adelanten con población víctima del conflicto entre la Alcaldía local y la mesa de víctimas y la alta consejería para las víctimas así como participar en el comité de justicia transicional en la localidad._x000a_3._x0009_Apoyar las actividades de inspección y vigilancia de las actividades en materia de actividad económica, ambiente y recursos naturales, urbanismo, espacio público, salubridad, seguridad y vigilancia en la Localidad de Sumapaz, para lo que se requiere asistir a cada una de las corregidurías una vez al mes._x000a_4._x0009_Organizar, articular y participar en reuniones y comités conforme a las instrucciones y delegaciones de la Alcalde (sa) Local y el área Policiva Jurídica Sumapaz_x000a_5._x0009_Tramitar y proyectar la respuesta a Acciones de Tutela, Derechos de Petición, Proposiciones y demás requerimientos sobre asuntos que deba conocer la Alcaldía Local y el Área de Gestión Policiva Jurídica Sumapaz._x000a_6._x0009_Apoyar, elaborar, participar, asistir, proponer jornadas de socialización en mecanismos tendientes a fortalecer y divulgar las normas de convivencia y seguridad ciudadana que sean de competencia de la Alcaldía Local y del Área de Gestión Policiva Jurídica._x000a_7._x0009_Reactivar el Comité Civil de Convivencia y apoyar la secretaria técnica del mismo de conformidad con la ley 1801 de 2016 en su artículo 19, según las directrices dadas por el Alcalde(sa) Local y la coordinación del Área de Gestión Policiva Jurídica Sumapaz._x000a_8._x0009_Apoyar las actividades de prevención del plan de gestión 2022, realizando el acompañamiento de mínimo (2) mensuales en materia de ambiente, minería, pirotecnia y relación con los animales, para lo cual se deberá aportar como evidencia las respectivas actas y registro fílmico o fotográfico según corresponda.  _x000a_9._x0009_Las demás que le sean asignadas por la supervisión y que estén relacionadas con el objeto del presente contrato."/>
    <x v="0"/>
    <s v=""/>
    <s v="SANDRA  MILENA"/>
    <s v="MURCIA   DURAN"/>
    <n v="0"/>
    <s v=" 1) CUMPLIMIENTO _x000d_2) CALIDAD DEL SERVICIO _x000d_"/>
    <s v=" 1) 27/01/2022_ _x000d_2) 27/01/2022_ _x000d_"/>
    <s v=" 1) 05/02/2023_ _x000d_2) 05/02/2023_ _x000d_"/>
    <x v="0"/>
    <x v="0"/>
    <x v="0"/>
    <x v="0"/>
    <n v="30000000"/>
    <n v="0"/>
    <x v="0"/>
    <x v="2"/>
    <x v="1"/>
    <n v="26"/>
    <x v="7"/>
    <x v="0"/>
  </r>
  <r>
    <n v="44391"/>
    <n v="70076"/>
    <x v="1"/>
    <n v="125"/>
    <x v="0"/>
    <x v="0"/>
    <s v="El contrato que se pretende celebrar tendrá por objeto: ¿Prestar los servicios profesionales veterinarios para el fortalecimiento de las actividades de bienestar y protección animal en la localidad de Sumapaz¿."/>
    <d v="2022-01-28T00:00:00"/>
    <d v="2022-02-04T00:00:00"/>
    <d v="2023-01-03T00:00:00"/>
    <s v="EDITH ANGELICA JIMENEZ GONZALEZ"/>
    <n v="1018439664"/>
    <n v="51700000"/>
    <n v="0"/>
    <n v="51700000"/>
    <n v="4700000"/>
    <s v="11 mes(es)"/>
    <x v="2"/>
    <s v="3.3.1.16.02.34.1666"/>
    <x v="0"/>
    <x v="0"/>
    <x v="0"/>
    <x v="1"/>
    <x v="0"/>
    <x v="0"/>
    <x v="0"/>
    <x v="0"/>
    <x v="0"/>
    <x v="0"/>
    <s v="CALLE 169 A # 72 - 47 INTERIOR 11"/>
    <s v=""/>
    <n v="1666"/>
    <s v="SUMAPAZ COMPROMETIDA CON EL BIENESTAR ANIMAL."/>
    <s v="  Cdp 1 1 Fecha 11/01/2022 Valor 103,400,000;"/>
    <s v="  Rp 1 312 Fecha 04/02/2022 Valor 51,700,000;"/>
    <x v="1"/>
    <s v=" "/>
    <x v="0"/>
    <x v="1"/>
    <x v="0"/>
    <x v="1"/>
    <s v="  "/>
    <x v="0"/>
    <s v="15-46-101026599 con fecha de expedicicon 28/01/2022 con fecha de aprobación 31/01/2022 de SEGUROS DEL ESTADO"/>
    <n v="41614"/>
    <s v="11 Meses"/>
    <x v="0"/>
    <s v="1990-11-03 00:00:00.0"/>
    <s v="1._x0009_Apoyar el proceso de convocatoria del Consejo Local de Bienestar y Protección Animal, dinamizando su desarrollo y efectuando el seguimiento y articulación interinstitucional requerido para su fortalecimiento._x000a_2._x0009_Realizar la atención de urgencias médicos veterinarias, las jornadas de educación y sensibilización sobre la protección y el bienestar animal y las jornadas de adopción de animales de compañía, presentándose soportes y evidencia del servicio._x000a_3._x0009_Realizar apoyo a las actividades médico-veterinarias que se demanden en los animales de granja en la localidad de Sumapaz._x000a_4._x0009_Realizar apoyo a las actividades médico-veterinarias que se demanden en los animales de granja en la localidad de Sumapaz._x000a_5._x0009_Apoyar las etapas de formulación y elaboración de estudios previos de los proyectos de inversión que le sea requeridos: Actualizando los Documentos Técnicos de Soporte y las Fichas EBI, definir Especificaciones técnicas, realizar estudios de mercado, elaborar análisis del sector, definir criterios de verificación y calificación y condiciones del contrato, entre otros._x000a_6._x0009_Atender de manera oportuna los requerimientos y reportes de información solicitados por interesados, entidades distritales, nacionales y entes de control que se alleguen por el Aplicativo de Gestión Documental ¿ AGD- de la Secretaria Distrital de Gobierno, referente  a temas de bienestar animal, tenencia responsables y sanidad aminal._x000a_7._x0009_Asistir a las reuniones concertadas, citadas y/o designadas para la atención de temas relacionados con el desarrollo rural sostenible con entidades locales, distritales, nacionales, organizaciones ambientales y/o sociales._x000a_8._x0009_Las demás que demande la administración local que corresponda a la naturaleza del contrato y que sean necesarias para la consecución del fin del objeto contractual."/>
    <x v="0"/>
    <s v=""/>
    <s v="EDITH ANGELICA"/>
    <s v="JIMENEZ  GONZALEZ"/>
    <n v="0"/>
    <s v=" 1) CUMPLIMIENTO _x000d_2) CALIDAD DEL SERVICIO _x000d_"/>
    <s v=" 1) 28/01/2022_ _x000d_2) 28/01/2022_ _x000d_"/>
    <s v=" 1) 10/07/2023_ _x000d_2) 10/07/2023_ _x000d_"/>
    <x v="0"/>
    <x v="0"/>
    <x v="0"/>
    <x v="0"/>
    <n v="103400000"/>
    <n v="51700000"/>
    <x v="0"/>
    <x v="2"/>
    <x v="3"/>
    <n v="3"/>
    <x v="0"/>
    <x v="2"/>
  </r>
  <r>
    <n v="45153"/>
    <n v="68893"/>
    <x v="1"/>
    <n v="126"/>
    <x v="0"/>
    <x v="0"/>
    <s v="El contrato que se pretende celebrar tendrá por objeto: ¿Prestar los servicios profesionales para orientar jurídicamente a las víctimas del conflicto armado de la localidad de Sumapaz en el marco del SIVJRNR.¿."/>
    <d v="2022-01-27T00:00:00"/>
    <d v="2022-02-04T00:00:00"/>
    <d v="2023-01-03T00:00:00"/>
    <s v="LUIS  GABRIEL  RINCON  RODRIGUEZ"/>
    <n v="79705458"/>
    <n v="60500000"/>
    <n v="0"/>
    <n v="60500000"/>
    <n v="5500000"/>
    <s v="11 mes(es)"/>
    <x v="2"/>
    <s v="3.3.1.16.03.39.1672"/>
    <x v="0"/>
    <x v="0"/>
    <x v="0"/>
    <x v="1"/>
    <x v="0"/>
    <x v="0"/>
    <x v="0"/>
    <x v="0"/>
    <x v="0"/>
    <x v="0"/>
    <s v="CARRERA 2 A # 17 A - 35 SUR APTO 203"/>
    <s v=""/>
    <n v="1672"/>
    <s v="PROCESOS DE CONSTRUCCIÓN DE MEMORIA, VERDAD, REPARACIÓN INTEGRAL A VÍCTIMAS, PAZ Y RECONCILIACIÓN"/>
    <s v="  Cdp 1 114 Fecha 19/01/2022 Valor 121,000,000;"/>
    <s v="  Rp 1 313 Fecha 08/02/2022 Valor 60,500,000;"/>
    <x v="1"/>
    <s v=" "/>
    <x v="0"/>
    <x v="1"/>
    <x v="0"/>
    <x v="1"/>
    <s v=" DERECHO"/>
    <x v="0"/>
    <s v="15-46-101026467 con fecha de expedicicon 27/01/2022 con fecha de aprobación 28/01/2022 de SEGUROS DEL ESTADO"/>
    <n v="42369"/>
    <s v="15 Meses"/>
    <x v="0"/>
    <s v="1976-02-01 00:00:00.0"/>
    <s v="1._x0009_Orientar a las víctimas en su derecho a ser reparadas tanto en la dimensión individual como colectiva._x000a_2._x0009_Orientar a las víctimas sobre las medidas de indemnización, restitución, satisfacción, rehabilitación comunitaria y garantías de no repetición, de acuerdo con los daños individuales y colectivos sufridos en el marco del conflicto armado._x000a_3._x0009_Orientar a las organizaciones en los procesos y procedimientos de reconocimiento como sujeto colectivo y su inclusión en el Plan Integral de Reparación Colectiva._x000a_4._x0009_Acompañar y orientar a las víctimas y/o sus organizaciones en las jornadas de reparación integral, de documentación de acciones de indemnización administrativa y judicial y, en los actos simbólicos  de dignificación en sus lugares de encuentro dentro del proceso de defensa de los derechos humanos y reconocimiento de las víctimas como sujetos sociales._x000a_5._x0009_Apoyar a las víctimas en todas las acciones de reconocimiento de responsabilidad y solicitudes de perdón público como propósito de enaltecer la memoria de las víctimas, de conocer públicamente la responsabilidad en la comisión de violaciones a los derechos humanos e infracciones al Derecho Internacional Humanitario por parte de los victimarios. _x000a_6._x0009_Elaborar un documento de informe de las acciones de acompañamiento jurídico impulsadas y las visitas de campo realizadas, donde se evidencien los conceptos que le sean solicitados por parte de la administración local relacionados con las víctimas y con el SIVLRNR._x000a_7._x0009_Las demás que le sean asignadas por la supervisión y que estén relacionadas con el objeto del presente contrato."/>
    <x v="0"/>
    <s v=""/>
    <s v="LUIS  GABRIEL "/>
    <s v="RINCON   RODRIGUEZ"/>
    <n v="0"/>
    <s v=" 1) CALIDAD DEL SERVICIO _x000d_2) CUMPLIMIENTO _x000d_"/>
    <s v=" 1) 27/01/2022_ _x000d_2) 27/02/2022_ _x000d_"/>
    <s v=" 1) 10/07/2023_ _x000d_2) 10/07/2023_ _x000d_"/>
    <x v="0"/>
    <x v="0"/>
    <x v="0"/>
    <x v="0"/>
    <n v="121000000"/>
    <n v="60500000"/>
    <x v="0"/>
    <x v="2"/>
    <x v="3"/>
    <n v="3"/>
    <x v="0"/>
    <x v="2"/>
  </r>
  <r>
    <n v="44585"/>
    <n v="69063"/>
    <x v="1"/>
    <n v="127"/>
    <x v="0"/>
    <x v="0"/>
    <s v="El contrato que se pretende celebrar tendrá por objeto: ¿Prestar los servicios como Auxiliar administrativo para el Centro de Documentación e Información C.D.I, de la Alcaldía Local de Sumapaz¿."/>
    <d v="2022-01-27T00:00:00"/>
    <d v="2022-02-02T00:00:00"/>
    <d v="2023-01-01T00:00:00"/>
    <s v="PAULA VALENTINA ARIZA HOLGUIN "/>
    <n v="1014306050"/>
    <n v="29700000"/>
    <n v="0"/>
    <n v="29700000"/>
    <n v="2700000"/>
    <s v="11 mes(es)"/>
    <x v="2"/>
    <s v="3.3.1.16.05.57.1696"/>
    <x v="0"/>
    <x v="0"/>
    <x v="0"/>
    <x v="1"/>
    <x v="0"/>
    <x v="0"/>
    <x v="0"/>
    <x v="0"/>
    <x v="0"/>
    <x v="0"/>
    <s v="CALLE 86 # 95 C - 16 CASA"/>
    <s v=""/>
    <n v="1696"/>
    <s v="GESTIÓN PÚBLICA LOCAL"/>
    <s v="  Cdp 1 57 Fecha 12/01/2022 Valor 59,400,000;"/>
    <s v="  Rp 1 272 Fecha 02/02/2022 Valor 29,700,000;"/>
    <x v="1"/>
    <s v=" "/>
    <x v="0"/>
    <x v="0"/>
    <x v="0"/>
    <x v="0"/>
    <s v="  "/>
    <x v="0"/>
    <s v="36-46101041477 con fecha de expedicicon 28/01/2022 con fecha de aprobación 30/01/2022 de SEGUROS DEL ESTADO"/>
    <n v="41805"/>
    <s v="21.5 Meses"/>
    <x v="0"/>
    <s v="1999-06-09 00:00:00.0"/>
    <s v="1._x0009_Adoptar el marco normativo existente para la materia, en lo relacionado con la administración adecuada de las comunicaciones oficiales, el servicio de consulta y conservación de los documentos, acordes con la misión, visión, funciones y programas de la entidad con sujeción a las pautas y principios establecidos en la Ley, normas internas y pautas fijadas por el Archivo General de la Nación._x000a_2._x0009_Recibir, radicar, registrar, conservar, distribuir, relacionar, clasificar y entregar la correspondencia que diariamente entra y sale del centro de correspondencia, para que sea distribuida de conformidad con los términos, plazos y condiciones legales y reglamentarias de cada documento. _x000a_3._x0009_Apoyar, tramitar y dar solución con tiempos de respuesta óptimos a las solicitudes que realicen las dependencias de la Alcaldía Local de Sumapaz, en lo referente a fotocopiado, scaner y localización de archivos físicos o en magnético que así se requiera. _x000a_4._x0009_Participar en la elaboración de informes, planillas y/o registros de constancia de entrega y salida de correspondencia, organización y archivo de los mismos, así mismo deberá guardar estricta reserva sobre los documentos a la cual tiene acceso por los asuntos de su competencia. _x000a_5._x0009_Manejar el aplicativo de gestión documental de la entidad (ORFEO), realizando el seguimiento de la correspondencia, manteniéndolo actualizado en forma diaria, así como también revisión de los correos institucionales. _x000a_6._x0009_Manejar el correo institucional, que ha sido asignado para el trámite de la correspondencia, manteniéndolo actualizado, durante el tiempo que sea necesario para apoyar el trabajo virtual._x000a_7._x0009_Las demás que demande la Administración Local que corresponda a la naturaleza del contrato y que sean necesarias para la consecución del fin del objeto contractual."/>
    <x v="0"/>
    <s v=""/>
    <s v="PAULA VALENTINA"/>
    <s v="ARIZA  HOLGUIN "/>
    <n v="0"/>
    <s v=" 1) CUMPLIMIENTO _x000d_2) CALIDAD DEL SERVICIO _x000d_"/>
    <s v=" 1) 28/01/2022_ _x000d_2) 28/01/2022_ _x000d_"/>
    <s v=" 1) 20/07/2023_ _x000d_2) 20/07/2023_ _x000d_"/>
    <x v="0"/>
    <x v="0"/>
    <x v="0"/>
    <x v="0"/>
    <n v="59400000"/>
    <n v="29700000"/>
    <x v="0"/>
    <x v="2"/>
    <x v="3"/>
    <n v="1"/>
    <x v="0"/>
    <x v="2"/>
  </r>
  <r>
    <n v="44346"/>
    <n v="67252"/>
    <x v="1"/>
    <n v="130"/>
    <x v="0"/>
    <x v="0"/>
    <s v="El contrato que se pretende celebrar tendrá por objeto: ¿¿Prestar los servicios profesionales jurídicos para apoyar los asuntos precontractuales, contractuales y post-contractuales del área de Gestión de Desarrollo Local de la Alcaldía Local de Sumapaz¿."/>
    <d v="2022-01-27T00:00:00"/>
    <d v="2022-02-02T00:00:00"/>
    <d v="2023-01-01T00:00:00"/>
    <s v="LUIS  EDUARDO  VILLEGAS  GIL"/>
    <n v="9695442"/>
    <n v="66000000"/>
    <n v="0"/>
    <n v="66000000"/>
    <n v="6000000"/>
    <s v="11 mes(es)"/>
    <x v="2"/>
    <s v="3.3.1.16.05.57.1696"/>
    <x v="0"/>
    <x v="0"/>
    <x v="0"/>
    <x v="1"/>
    <x v="0"/>
    <x v="0"/>
    <x v="0"/>
    <x v="0"/>
    <x v="0"/>
    <x v="0"/>
    <s v="CALLE 25 # 68 A - 70"/>
    <s v=""/>
    <n v="1696"/>
    <s v="GESTIÓN PÚBLICA LOCAL"/>
    <s v="  Cdp 1 79 Fecha 13/01/2022 Valor 396,000,000;"/>
    <s v="  Rp 1 279 Fecha 02/02/2022 Valor 66,000,000;"/>
    <x v="1"/>
    <s v=" 1 MODIFICACIÓN - CESIÓN c.c. 1057546420 Nombre CAMILO  ERNESTO GRANADOS VELASCO 10/03/2022 Valor 0 Plazo 0 Mes (es) 0 Dia (s); _x000d_"/>
    <x v="0"/>
    <x v="1"/>
    <x v="0"/>
    <x v="1"/>
    <s v=" DERECHO"/>
    <x v="0"/>
    <s v="18-46-101014285 con fecha de expedicicon 16/03/2022 con fecha de aprobación 16/03/2022 de SEGUROS DEL ESTADO y 390-47-994000070042 con fecha de expedicicon 28/01/2022 con fecha de aprobación 28/01/2022 de ASEGURADORA SOLIDARIA DE COLOMBIA"/>
    <n v="41572"/>
    <s v="35 Meses"/>
    <x v="0"/>
    <s v="1977-07-09 00:00:00.0"/>
    <s v="1._x0009_Asistir a la Alcaldía local en temas de planeación, coordinación, ejecución, evaluación y control sobre los procesos de contratación que se adelantan por la entidad de los proyectos de inversión y/o gastos de funcionamiento que le sean asignados_x000a_2._x0009_Elaborar o conceptuar sobre la juridicidad de los proyectos de actos administrativos_x000a_3._x0009_Apoyar a la Alcaldía Local en la definición del monto y cubrimiento de riesgos de la póliza única de cumplimiento exigida en la Ley, para garantizar la ejecución de los contratos._x000a_4._x0009_Verificar que los documentos que se tramitan dentro de los procesos de contratación que le sean asignados, queden publicados de manera correcta y oportuna, efectuando el correspondiente seguimiento en la plataforma que se ha implementado para tal fin (Secop 2)._x000a_5._x0009_Apoyar a las diferentes áreas de la Administración local en la elaboración de estudios previos y demás documentos precontractuales, así como atender las solicitudes de modificación contractual y cualquier otra solicitud que sea requerida._x000a_6._x0009_Entregar al apoyo a la supervisión y al promotor de calidad el cuadro de reporte mensual (según modelo) de las modificaciones contractuales realizadas en el periodo a los procesos asignados, evidenciando el cumplimiento a la norma en lo referente a los términos de publicidad de dichas modificaciones._x000a_7._x0009_Entregar de manera oportuna, completa y conforme a los procedimientos de gestión del patrimonio documental, los expedientes contractuales (virtual y/o físico) al archivo del FDRS local, de la etapa precontractual y perfeccionado el respectivo contrato al área de gestión documental._x000a_8._x0009_Asistir a las reuniones, comités de contratación, capacitaciones, comités de seguimiento a la ejecución contractual entre otros y hacer partes de los comités que delegue el alcalde._x000a_9._x0009_Las demás que sean inherentes al cumplimiento del objeto contractual y/o que le sean asignadas por el Alcalde Local. "/>
    <x v="0"/>
    <s v=""/>
    <s v="LUIS  EDUARDO "/>
    <s v="VILLEGAS   GIL"/>
    <n v="0"/>
    <s v=" 1) CUMPLIMIENTO _x000d_2) CALIDAD DEL SERVICIO _x000d_3) CALIDAD DEL SERVICIO _x000d_4) CUMPLIMIENTO _x000d_"/>
    <s v=" 1) 16/03/2022_ _x000d_2) 16/03/2022_ _x000d_3) 28/01/2022_ _x000d_4) 28/01/2022_ _x000d_"/>
    <s v=" 1) 01/07/2023_ _x000d_2) 01/07/2023_ _x000d_3) 10/07/2023_ _x000d_4) 10/07/2023_ _x000d_"/>
    <x v="0"/>
    <x v="0"/>
    <x v="0"/>
    <x v="0"/>
    <n v="396000000"/>
    <n v="330000000"/>
    <x v="0"/>
    <x v="2"/>
    <x v="2"/>
    <n v="1"/>
    <x v="0"/>
    <x v="2"/>
  </r>
  <r>
    <n v="44238"/>
    <n v="69062"/>
    <x v="1"/>
    <n v="131"/>
    <x v="0"/>
    <x v="0"/>
    <s v="El contrato que se pretende celebrar tendrá por objeto: ¿Prestar los servicios de apoyo administrativo en los procesos que se adelantan en el almacén de la Alcaldía Local De Sumapaz¿."/>
    <d v="2022-01-27T00:00:00"/>
    <d v="2022-02-04T00:00:00"/>
    <d v="2023-01-03T00:00:00"/>
    <s v="CINDY GERALDINE GARCIA MORENO"/>
    <n v="1072661424"/>
    <n v="29700000"/>
    <n v="0"/>
    <n v="29700000"/>
    <n v="2700000"/>
    <s v="11 mes(es)"/>
    <x v="2"/>
    <s v="3.3.1.16.05.57.1696"/>
    <x v="0"/>
    <x v="0"/>
    <x v="0"/>
    <x v="1"/>
    <x v="0"/>
    <x v="0"/>
    <x v="0"/>
    <x v="0"/>
    <x v="0"/>
    <x v="0"/>
    <s v="VEREDA SANTO DOMINGO, FINCA SAN BENITO, CORREGIMIENTO SAN JUAN- LOCALIDAD DE SUMAPAZ"/>
    <s v=""/>
    <n v="1696"/>
    <s v="GESTIÓN PÚBLICA LOCAL"/>
    <s v="  Cdp 1 116 Fecha 19/01/2022 Valor 29,700,000;"/>
    <s v="  Rp 1 314 Fecha 04/02/2022 Valor 29,700,000;"/>
    <x v="1"/>
    <s v=" "/>
    <x v="0"/>
    <x v="0"/>
    <x v="0"/>
    <x v="3"/>
    <s v="  "/>
    <x v="0"/>
    <s v="17-44-101195913 con fecha de expedicicon 28/01/2022 con fecha de aprobación 31/01/2022 de SEGUROS DEL ESTADO"/>
    <n v="41472"/>
    <s v="17 Meses"/>
    <x v="0"/>
    <s v="1991-07-25 00:00:00.0"/>
    <s v="1._x0009_Apoyar la realización del inventario y su actualización, de los bienes muebles e inmuebles propiedad del Fondo de Desarrollo Rural de Sumapaz y de los que fuere responsable, así como de la actualización del inventario de los bienes y elementos que ingresen al almacén del FDRS._x000a_2._x0009_Prestar el apoyo de enlace con los ingenieros de Si Capital, para lograr agilidad en la solución de necesidades que se presenten diariamente, solicitando soporte técnico. Así como apoyar en la atención y despacho de bienes muebles que se requieran en las diferentes dependencias conforme a los procedimientos establecidos._x000a_3._x0009_Realizar el respectivo seguimiento a los contratos de comodato suscritos por la Alcaldía Local de Sumapaz con las Juntas de Acción comunal._x000a_4._x0009_Apoyar a la administración local en el control exacto de las existencias en el almacén del Fondo de Desarrollo Rural, de acuerdo con los métodos, procedimientos y mecanismos de registro adoptados._x000a_5._x0009_Apoyar al almacenista en el proceso de diligenciar correctamente los comprobantes de ingreso y salida de bienes del almacén del Fondo de Desarrollo, de acuerdo a los soportes correspondientes._x000a_6._x0009_Las demás que le sean asignadas o delegadas y que correspondan a la naturaleza del objeto."/>
    <x v="0"/>
    <s v=""/>
    <s v="CINDY GERALDINE"/>
    <s v="GARCIA  MORENO"/>
    <n v="0"/>
    <s v=" 1) CUMPLIMIENTO _x000d_2) CALIDAD DEL SERVICIO _x000d_"/>
    <s v=" 1) 28/01/2022_ _x000d_2) 28/01/2022_ _x000d_"/>
    <s v=" 1) 05/07/2023_ _x000d_2) 05/07/2023_ _x000d_"/>
    <x v="0"/>
    <x v="0"/>
    <x v="0"/>
    <x v="0"/>
    <n v="29700000"/>
    <n v="0"/>
    <x v="0"/>
    <x v="2"/>
    <x v="1"/>
    <n v="3"/>
    <x v="0"/>
    <x v="2"/>
  </r>
  <r>
    <n v="44375"/>
    <n v="68898"/>
    <x v="1"/>
    <n v="132"/>
    <x v="0"/>
    <x v="0"/>
    <s v="El contrato que se pretende celebrar tendrá por objeto: ¿Prestar los servicios profesionales para orientar a las víctimas del conflicto armado de la localidad de Sumapaz, en la definición de estrategias comerciales a implementar para la estructuración y puesta en marcha de sus iniciativas productivas.¿."/>
    <d v="2022-01-28T00:00:00"/>
    <d v="2022-02-03T00:00:00"/>
    <d v="2023-01-02T00:00:00"/>
    <s v="NAKARITH  SANCHEZ USEDA"/>
    <n v="1014233936"/>
    <n v="62700000"/>
    <n v="0"/>
    <n v="62700000"/>
    <n v="5700000"/>
    <s v="11 mes(es)"/>
    <x v="2"/>
    <s v="3.3.1.16.03.39.1672"/>
    <x v="0"/>
    <x v="0"/>
    <x v="0"/>
    <x v="1"/>
    <x v="0"/>
    <x v="0"/>
    <x v="0"/>
    <x v="0"/>
    <x v="0"/>
    <x v="0"/>
    <s v="CARRERA 103 B # 82 - 92"/>
    <s v=""/>
    <n v="1672"/>
    <s v="PROCESOS DE CONSTRUCCIÓN DE MEMORIA, VERDAD, REPARACIÓN INTEGRAL A VÍCTIMAS, PAZ Y RECONCILIACIÓN"/>
    <s v="  Cdp 1 222 Fecha 26/01/2022 Valor 62,700,000;"/>
    <s v="  Rp 1 284 Fecha 02/02/2022 Valor 62,700,000;"/>
    <x v="1"/>
    <s v=" "/>
    <x v="0"/>
    <x v="1"/>
    <x v="0"/>
    <x v="1"/>
    <s v="  "/>
    <x v="0"/>
    <s v="33-46-101041875 con fecha de expedicicon 31/01/2022 con fecha de aprobación 01/02/2022 de SEGUROS DEL ESTADO"/>
    <n v="41598"/>
    <s v="11 Meses"/>
    <x v="0"/>
    <s v="1992-07-01 00:00:00.0"/>
    <s v="1._x0009_Orientar en la estructuración y puesta en marcha de iniciativas productivas mediante la estructuración de módulos de formación a comunidades reconocidas y no reconocidas como víctimas del conflicto armado de la localidad de Sumapaz._x000a_2._x0009_Realizar el proceso de capacitación y formación para la estructuración y puesta en marcha de iniciativas productivas en favor de la comunidades reconocidas y no reconocidas como víctimas del conflicto armado de la localidad de Sumapaz y presentar informes del proceso de acompañamiento._x000a_3._x0009_Acompañar y orientar a las víctimas y/o sus organizaciones en la estructuración y puesta en marcha de iniciativas productivas._x000a_4._x0009_Presentar informe del proceso de capacitación y formación para la estructuración y puesta en marcha de iniciativas productivas en favor de la comunidades reconocidas y no reconocidas como víctimas del conflicto armado de la localidad de Sumapaz._x000a_5.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6._x0009_Las demás que demande la administración local que corresponda a la naturaleza del contrato y que sean necesarias para la consecución del fin del objeto contractual."/>
    <x v="0"/>
    <s v=""/>
    <s v="NAKARITH "/>
    <s v="SANCHEZ  USEDA"/>
    <n v="0"/>
    <s v=" 1) CALIDAD DEL SERVICIO _x000d_2) CUMPLIMIENTO _x000d_"/>
    <s v=" 1) 31/01/2022_ _x000d_2) 31/01/2022_ _x000d_"/>
    <s v=" 1) 10/07/2023_ _x000d_2) 10/07/2023_ _x000d_"/>
    <x v="0"/>
    <x v="0"/>
    <x v="0"/>
    <x v="0"/>
    <n v="62700000"/>
    <n v="0"/>
    <x v="0"/>
    <x v="2"/>
    <x v="1"/>
    <n v="2"/>
    <x v="0"/>
    <x v="2"/>
  </r>
  <r>
    <n v="44333"/>
    <n v="67519"/>
    <x v="1"/>
    <n v="133"/>
    <x v="0"/>
    <x v="0"/>
    <s v="El contrato que se pretende celebrar tendrá por objeto: ¿Prestar los servicios de apoyo administrativo y técnico al Área de Gestión de Desarrollo Local de Sumapaz y al Despacho del Alcalde Local¿."/>
    <d v="2022-01-28T00:00:00"/>
    <d v="2022-02-04T00:00:00"/>
    <d v="2023-01-03T00:00:00"/>
    <s v="KAREN SOFIA SILVA PRADA"/>
    <n v="1075237430"/>
    <n v="44000000"/>
    <n v="0"/>
    <n v="44000000"/>
    <n v="4000000"/>
    <s v="11 mes(es)"/>
    <x v="2"/>
    <s v="3.3.1.16.05.57.1696"/>
    <x v="0"/>
    <x v="0"/>
    <x v="0"/>
    <x v="1"/>
    <x v="0"/>
    <x v="0"/>
    <x v="0"/>
    <x v="0"/>
    <x v="0"/>
    <x v="0"/>
    <s v="CALLE 152 A # 46 - 60 APTO 102 INT 6 MAZUREN 4"/>
    <s v=""/>
    <n v="1696"/>
    <s v="GESTIÓN PÚBLICA LOCAL"/>
    <s v="  Cdp 1 135 Fecha 20/01/2022 Valor 44,000,000;"/>
    <s v="  Rp 1 297 Fecha 04/02/2022 Valor 44,000,000;"/>
    <x v="1"/>
    <s v=" "/>
    <x v="0"/>
    <x v="0"/>
    <x v="0"/>
    <x v="0"/>
    <s v="  "/>
    <x v="0"/>
    <s v="18-46-101013866 con fecha de expedicicon 28/01/2022 con fecha de aprobación 03/02/2022 de SEGUROS DEL ESTADO"/>
    <n v="41561"/>
    <s v="27.5 Meses"/>
    <x v="0"/>
    <s v="1989-06-02 00:00:00.0"/>
    <s v="1._x0009_Apoyar en la programación de reuniones internas y/o externas que se deban adelantar por parte del despacho._x000a_2._x0009_Brindar apoyo al alcalde local en las actuaciones que deban surtirse a través del sistema electrónico de contratación pública (SECOP), así como de los demás aplicativos que sean designados._x000a_3._x0009_Apoyar al FDRS en la publicación de los actos administrativos que deban ser remitidos a la imprenta distrital._x000a_4._x0009_Brindar apoyo al FDRS en las actuaciones que deban surtirse a través del aplicativo Bogdata._x000a_5._x0009_Apoyar al despacho en la asistencia a comités y elaboración de actas y demás documentos que se requieran. _x000a_6._x0009_Acompañar las acciones de articulación, comunicación y seguimiento de trámites y gestiones entre el área de gestión local y el despacho, en relación con las distintas solicitudes y procesos necesarios para el cumplimiento de los objetivos del fondo que le sean asignados. _x000a_7._x0009_Asistir a las reuniones y capacitaciones que le sean señalados por el supervisor y/o el apoyo a la supervisión. _x000a_8._x0009_Las demás que demande la administración local que correspondan a la naturaleza del contrato y que sean necesarias para la consecución del objeto contractual."/>
    <x v="0"/>
    <s v=""/>
    <s v="KAREN SOFIA"/>
    <s v="SILVA  PRADA"/>
    <n v="0"/>
    <s v=" 1) CUMPLIMIENTO _x000d_2) CALIDAD DEL SERVICIO _x000d_"/>
    <s v=" 1) 28/01/2022_ _x000d_2) 28/01/2022_ _x000d_"/>
    <s v=" 1) 03/07/2023_ _x000d_2) 03/07/2023_ _x000d_"/>
    <x v="0"/>
    <x v="0"/>
    <x v="0"/>
    <x v="0"/>
    <n v="44000000"/>
    <n v="0"/>
    <x v="0"/>
    <x v="2"/>
    <x v="1"/>
    <n v="3"/>
    <x v="0"/>
    <x v="2"/>
  </r>
  <r>
    <n v="44824"/>
    <n v="69727"/>
    <x v="1"/>
    <n v="134"/>
    <x v="0"/>
    <x v="0"/>
    <s v="El contrato que se pretende celebrar tendrá por objeto: ¿Prestar los servicios profesionales jurídicos para apoyar los asuntos legales de los procesos del sistema vial de la Alcaldía Local de Sumapaz¿"/>
    <d v="2022-01-28T00:00:00"/>
    <d v="2022-02-07T00:00:00"/>
    <d v="2023-01-06T00:00:00"/>
    <s v="CAMILA FERNANDA SAAVEDRA SALINAS"/>
    <n v="1019076136"/>
    <n v="66000000"/>
    <n v="0"/>
    <n v="66000000"/>
    <n v="6000000"/>
    <s v="11 mes(es)"/>
    <x v="2"/>
    <s v="3.3.1.16.05.57.1696"/>
    <x v="0"/>
    <x v="0"/>
    <x v="0"/>
    <x v="1"/>
    <x v="0"/>
    <x v="0"/>
    <x v="0"/>
    <x v="0"/>
    <x v="0"/>
    <x v="0"/>
    <s v="CALLE 97 N # 70 C - 89"/>
    <s v=""/>
    <n v="1696"/>
    <s v="GESTIÓN PÚBLICA LOCAL"/>
    <s v="  Cdp 1 151 Fecha 21/01/2022 Valor 66,000,000;"/>
    <s v="  Rp 1 321 Fecha 07/02/2022 Valor 66,000,000;"/>
    <x v="1"/>
    <s v=" "/>
    <x v="0"/>
    <x v="1"/>
    <x v="0"/>
    <x v="1"/>
    <s v=" DERECHO"/>
    <x v="13"/>
    <s v="100018513 con fecha de expedicicon 02/02/2022 con fecha de aprobación 02/02/2022 de MUNDIAL DE SEGUROS"/>
    <n v="42041"/>
    <s v="23 Meses"/>
    <x v="0"/>
    <s v="1992-11-15 00:00:00.0"/>
    <s v="1._x0009_Apoyar las etapas de formulación y elaboración de estudios previos de los proyectos de inversión de Infraestructura Vial, en los aspectos jurídicos y en el Comité de Contratación, para dar respuesta a las observaciones, recomendaciones y sugerencias._x000a_2._x0009_Apoyar los procesos contractuales de los estudios previos elaborados de los proyectos de Infraestructura y Malla Vial, (Responder las observaciones en cada etapa, proyectar adendas, verificar y calificar propuestas)._x000a_3._x0009_Apoyar el seguimiento a la ejecución de los contratos de los procesos de infraestructura vial, en los temas jurídicos pertinentes._x000a_4._x0009_Apoyar jurídicamente los procesos que se adelanten para el cumplimiento de las obligaciones de los contratos relacionados con infraestructura vial de conformidad con la ley 80 de 1993._x000a_5._x0009_Acompañar y apoyar al Alcalde Local en las diferentes reuniones que se programen en el territorio, en la JAL, en la Bogotá Urbana y, asistir a las capacitaciones, comités de seguimiento que se le designe._x000a_6._x0009_Apoyar la verificación jurídica de contratos de vigencias anteriores que se le asignen y que se encuentren en proceso de terminación para su respectiva liquidación._x000a_7.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CAMILA FERNANDA"/>
    <s v="SAAVEDRA  SALINAS"/>
    <n v="0"/>
    <s v=" 1) CALIDAD DEL SERVICIO _x000d_2) CUMPLIMIENTO _x000d_"/>
    <s v=" 1) 02/02/2022_ _x000d_2) 02/02/2022_ _x000d_"/>
    <s v=" 1) 10/07/2023_ _x000d_2) 10/07/2023_ _x000d_"/>
    <x v="0"/>
    <x v="0"/>
    <x v="0"/>
    <x v="0"/>
    <n v="66000000"/>
    <n v="0"/>
    <x v="0"/>
    <x v="2"/>
    <x v="1"/>
    <n v="6"/>
    <x v="0"/>
    <x v="2"/>
  </r>
  <r>
    <n v="44226"/>
    <n v="71031"/>
    <x v="1"/>
    <n v="135"/>
    <x v="0"/>
    <x v="0"/>
    <s v="El contrato que se pretende celebrar tendrá por objeto: ¿Prestar los servicios profesionales de acompañamiento psicosocial para apoyar la ejecución de la meta Atender a 200 personas en estrategias de acceso a la justicia integral en la localidad de Sumapaz¿"/>
    <d v="2022-01-28T00:00:00"/>
    <d v="2022-02-03T00:00:00"/>
    <d v="2023-01-02T00:00:00"/>
    <s v="JULISSA JULIETTE DOMINGUEZ ARAUJO"/>
    <n v="1083553855"/>
    <n v="50600000"/>
    <n v="0"/>
    <n v="50600000"/>
    <n v="4600000"/>
    <s v="11 mes(es)"/>
    <x v="2"/>
    <s v="3.3.1.16.03.48.1683"/>
    <x v="0"/>
    <x v="0"/>
    <x v="0"/>
    <x v="1"/>
    <x v="0"/>
    <x v="0"/>
    <x v="0"/>
    <x v="0"/>
    <x v="0"/>
    <x v="0"/>
    <s v="CALLE 141 B # 111 A - 26"/>
    <n v="5493569"/>
    <n v="1683"/>
    <s v="ACCESO A LA JUSTICIA"/>
    <s v="  Cdp 1 285 Fecha 28/01/2022 Valor 50,600,000;"/>
    <s v="  Rp 1 259 Fecha 01/02/2022 Valor 50,600,000;"/>
    <x v="1"/>
    <s v=" "/>
    <x v="0"/>
    <x v="1"/>
    <x v="0"/>
    <x v="1"/>
    <s v="  "/>
    <x v="0"/>
    <s v="33-46-101041911 con fecha de expedicicon 01/02/2022 con fecha de aprobación 03/02/2022 de SEGUROS DEL ESTADO"/>
    <n v="41460"/>
    <s v="11 Meses"/>
    <x v="0"/>
    <s v="1990-02-18 00:00:00.0"/>
    <s v="1._x0009_Apoyar en el desarrollo y ejecución de estrategias que involucren acciones que permitan el fortalecimiento de los mecanismos de justicia comunitaria._x000a_2._x0009_Desarrollar procesos de sensibilización y socialización de estrategias a través de los cuales se genere un mayor acercamiento de la comunidad con la institucionalidad y el mejoramiento de la confianza con la institucional presente en el territorio._x000a_3._x0009_Adelantar con los principales sectores sociales, procesos que permitan la articulación entre estos sectores y la comunidad como estrategia para materializar el derecho de acceso a la justicia._x000a_4._x0009_Previa delegación participar en las reuniones, las mesas de trabajo, los eventos y/o actividades en las que se aborde el tema de justicia comunitaria, justicia en equidad y justicia de paz, convocadas por las diferentes entidades y sectores._x000a_5._x0009_Brindar apoyo psicosocial en la asignación y el seguimiento a las actividades realizadas por el equipo de empleo de la localidad asignado al área de Gestión policivo jurídica de Sumapaz._x000a_6._x0009_Manejar el o los aplicativos de gestión documental de la entidad y el de seguimiento a las actividades, realizando el correspondiente ingreso y seguimiento de correspondencia y actuaciones, de tal forma que se garantice la permanente actualización._x000a_7._x0009_Las demás que le sean asignadas por la supervisión y que estén relacionadas con el objeto del presente contrato"/>
    <x v="0"/>
    <s v="juli_dom12@hotmail.com"/>
    <s v="JULISSA JULIETTE"/>
    <s v="DOMINGUEZ  ARAUJO"/>
    <n v="3012796681"/>
    <s v=" 1) CUMPLIMIENTO _x000d_2) CALIDAD DEL SERVICIO _x000d_"/>
    <s v=" 1) 01/02/2022_ _x000d_2) 01/02/2022_ _x000d_"/>
    <s v=" 1) 05/07/2023_ _x000d_2) 05/07/2023_ _x000d_"/>
    <x v="0"/>
    <x v="0"/>
    <x v="0"/>
    <x v="0"/>
    <n v="50600000"/>
    <n v="0"/>
    <x v="0"/>
    <x v="2"/>
    <x v="1"/>
    <n v="2"/>
    <x v="0"/>
    <x v="2"/>
  </r>
  <r>
    <n v="44618"/>
    <n v="69806"/>
    <x v="1"/>
    <n v="136"/>
    <x v="0"/>
    <x v="0"/>
    <s v="El contrato que se pretende celebrar tendrá por objeto: ¿Prestar los servicios profesionales para apoyar la planeación, ejecución y seguimiento del proyecto de inversión, relacionado con salones comunales que ejecute el Fondo de Desarrollo Local de Sumapaz¿."/>
    <d v="2022-01-28T00:00:00"/>
    <d v="2022-02-04T00:00:00"/>
    <d v="2023-01-03T00:00:00"/>
    <s v="JUAN CAMILO QUINTERO RESTREPO"/>
    <n v="1018502056"/>
    <n v="50600000"/>
    <n v="0"/>
    <n v="50600000"/>
    <n v="4600000"/>
    <s v="11 mes(es)"/>
    <x v="2"/>
    <s v="3.3.1.16.05.56.1691"/>
    <x v="0"/>
    <x v="0"/>
    <x v="0"/>
    <x v="1"/>
    <x v="0"/>
    <x v="0"/>
    <x v="0"/>
    <x v="0"/>
    <x v="0"/>
    <x v="0"/>
    <s v="CARRERA 57 # 23 A - 70"/>
    <s v=""/>
    <n v="1691"/>
    <s v="FORTALECIMIENTO DE CULTURA CIUDADANA Y SU INSTITUCIONALIDAD"/>
    <s v="  Cdp 1 99 Fecha 18/01/2022 Valor 101,200,000;"/>
    <s v="  Rp 1 295 Fecha 04/02/2022 Valor 50,600,000;"/>
    <x v="1"/>
    <s v=" "/>
    <x v="0"/>
    <x v="1"/>
    <x v="0"/>
    <x v="1"/>
    <s v="  "/>
    <x v="0"/>
    <s v="3346101041901 con fecha de expedicicon 01/02/2022 con fecha de aprobación 03/02/2022 de SEGUROS DEL ESTADO"/>
    <n v="41835"/>
    <s v="11 Meses"/>
    <x v="0"/>
    <s v="1998-03-30 00:00:00.0"/>
    <s v="1._x0009_Apoyar las etapas de formulación y elaboración de estudios previos de los proyectos de inversión en materia de construcción de salones comunales: Actualizar los Documentos Técnicos de Soporte y las Fichas EBI, definir Especificaciones técnicas, realizar estudios de mercado, elaborar análisis del sector, definir criterios de verificación y calificación y condiciones del contrato, entre otros._x000a_2._x0009_Apoyar el seguimiento a la ejecución de los contratos (Apoyo a la supervisión, revisión de informes, modificaciones contractuales, programación de PAC), que le sean designados._x000a_3._x0009_Brindar apoyo administrativo en el manejo de los aplicativos institucionales manteniendo las bases de datos actualizadas, relacionados con planeación (Sipse, Segplan), gestión documental de la entidad (ORFEO), correo institucional, de conformidad con los procesos y procedimientos establecidos por la entidad._x000a_4._x0009_Apoyar a los profesionales en el registro de modificaciones contractuales en los aplicativos diseñados para tal fin._x000a_5._x0009_Asistir, a las reuniones, comités y capacitaciones, entre otros, representar a la Administración en los espacios del sector y hacer parte de los comités que le sean designados._x000a_6.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7._x0009_Las demás que demande la administración local que corresponda a la naturaleza del contrato y que sean necesarias para la consecución del fin del objeto contractual."/>
    <x v="0"/>
    <s v=""/>
    <s v="JUAN CAMILO"/>
    <s v="QUINTERO  RESTREPO"/>
    <n v="0"/>
    <s v=" 1) CALIDAD DEL SERVICIO _x000d_2) CUMPLIMIENTO _x000d_"/>
    <s v=" 1) 01/02/2022_ _x000d_2) 01/02/2022_ _x000d_"/>
    <s v=" 1) 20/07/2023_ _x000d_2) 20/07/2023_ _x000d_"/>
    <x v="0"/>
    <x v="0"/>
    <x v="0"/>
    <x v="0"/>
    <n v="101200000"/>
    <n v="50600000"/>
    <x v="0"/>
    <x v="2"/>
    <x v="3"/>
    <n v="3"/>
    <x v="0"/>
    <x v="2"/>
  </r>
  <r>
    <n v="44204"/>
    <n v="69724"/>
    <x v="1"/>
    <n v="137"/>
    <x v="0"/>
    <x v="0"/>
    <s v="El contrato que se pretende celebrar tendrá por objeto: ¿Prestar los servicios como Auxiliar Administrativo al Área de Gestión del Desarrollo en la Alcaldía Local de Sumapaz¿."/>
    <d v="2022-01-28T00:00:00"/>
    <d v="2022-02-03T00:00:00"/>
    <d v="2023-01-02T00:00:00"/>
    <s v="CARLOS JULIO MACANA SECHAGUA"/>
    <n v="1023019741"/>
    <n v="29700000"/>
    <n v="0"/>
    <n v="29700000"/>
    <n v="2700000"/>
    <s v="11 mes(es)"/>
    <x v="2"/>
    <s v="3.3.1.16.05.57.1696"/>
    <x v="0"/>
    <x v="0"/>
    <x v="0"/>
    <x v="1"/>
    <x v="0"/>
    <x v="0"/>
    <x v="0"/>
    <x v="0"/>
    <x v="0"/>
    <x v="0"/>
    <s v="CALLE 93 B # 14 - 10 SUR"/>
    <s v=""/>
    <n v="1696"/>
    <s v="GESTIÓN PÚBLICA LOCAL"/>
    <s v="  Cdp 1 223 Fecha 26/01/2022 Valor 29,700,000;"/>
    <s v="  Rp 1 262 Fecha 01/02/2022 Valor 29,700,000;"/>
    <x v="1"/>
    <s v=" "/>
    <x v="0"/>
    <x v="0"/>
    <x v="0"/>
    <x v="0"/>
    <s v="  "/>
    <x v="0"/>
    <s v="39047994000070634 con fecha de expedicicon 28/01/2022 con fecha de aprobación 31/01/2022 de ASEGURADORA SOLIDARIA DE COLOMBIA"/>
    <n v="41438"/>
    <s v="26 Meses"/>
    <x v="0"/>
    <s v="1997-03-09 00:00:00.0"/>
    <s v="1._x0009_Apoyar en la planeación, contratación y ejecución de los programas de mantenimiento preventivo y correctivo de los vehículos de propiedad o tenencia del FDLS._x000a_2._x0009_Apoyar a los profesionales en la verificación de los repuestos, insumos y demás procedimientos que se le realicen a los vehículos del parque automotor de propiedad del FDLS con el fin de garantizar el correcto funcionamiento de estos. _x000a_3._x0009_Apoyar la elaboración, alimentación y actualización de manera permanente de la matriz de seguimiento de repuestos, reparaciones y demás de cada uno de los vehículos que conforman el parque automotor propiedad del Fondo de Desarrollo Local de Sumapaz._x000a_4._x0009_Apoyar a los profesionales que manejan el automotor de propiedad del FDLS en la solicitud de cotizaciones, elaboración de Estudios del Sector y de mercado, para los procesos de contratación. y demás actividades requeridas._x000a_5._x0009_Apoyar la elaboración de los informes técnicos solicitados y las respuestas a la comunidad y a las entidades sobre los temas relacionados con los proyectos a cargo del área._x000a_6._x0009_Apoyar a los profesionales en la verificación de los informes para la programación de PAC de los contratos que le sean designados, dando cumplimiento al Manual de Procesos y Procedimientos para tal fin._x000a_7._x0009_Las demás que demande la administración local que corresponda a la naturaleza del contrato y que sean necesarias para la consecución del fin del objeto contractual."/>
    <x v="0"/>
    <s v=""/>
    <s v="CARLOS JULIO"/>
    <s v="MACANA  SECHAGUA"/>
    <n v="3134036762"/>
    <s v=" 1) CALIDAD DEL SERVICIO _x000d_2) CUMPLIMIENTO _x000d_"/>
    <s v=" 1) 28/01/2022_ _x000d_2) 28/01/2022_ _x000d_"/>
    <s v=" 1) 10/07/2023_ _x000d_2) 10/07/2023_ _x000d_"/>
    <x v="0"/>
    <x v="0"/>
    <x v="0"/>
    <x v="0"/>
    <n v="29700000"/>
    <n v="0"/>
    <x v="0"/>
    <x v="2"/>
    <x v="1"/>
    <n v="2"/>
    <x v="0"/>
    <x v="2"/>
  </r>
  <r>
    <n v="44232"/>
    <n v="69063"/>
    <x v="1"/>
    <n v="138"/>
    <x v="0"/>
    <x v="0"/>
    <s v="El contrato que se pretende celebrar tendrá por objeto: ¿Prestar los servicios como Auxiliar administrativo para el Centro de Documentación e Información C.D.I, de la Alcaldía Local de Sumapaz¿."/>
    <d v="2022-01-28T00:00:00"/>
    <d v="2022-02-01T00:00:00"/>
    <d v="2022-12-31T00:00:00"/>
    <s v="LICETH ANDREA VARGAS VANEGAS"/>
    <n v="1032452416"/>
    <n v="29700000"/>
    <n v="0"/>
    <n v="29700000"/>
    <n v="2700000"/>
    <s v="11 mes(es)"/>
    <x v="2"/>
    <s v="3.3.1.16.05.57.1696"/>
    <x v="0"/>
    <x v="0"/>
    <x v="0"/>
    <x v="1"/>
    <x v="0"/>
    <x v="0"/>
    <x v="0"/>
    <x v="0"/>
    <x v="0"/>
    <x v="0"/>
    <s v="CALLE 54 D BIS SUR # 88 H - 7"/>
    <n v="4939301"/>
    <n v="1696"/>
    <s v="GESTIÓN PÚBLICA LOCAL"/>
    <s v="  Cdp 1 57 Fecha 12/01/2022 Valor 59,400,000;"/>
    <s v="  Rp 1 263 Fecha 01/02/2022 Valor 29,700,000;"/>
    <x v="1"/>
    <s v=" "/>
    <x v="0"/>
    <x v="0"/>
    <x v="0"/>
    <x v="0"/>
    <s v="  "/>
    <x v="0"/>
    <s v="33-46-101041857 con fecha de expedicicon 31/01/2022 con fecha de aprobación 31/01/2022 de SEGUROS DEL ESTADO"/>
    <n v="41466"/>
    <s v="19 Meses"/>
    <x v="0"/>
    <s v="1992-09-13 00:00:00.0"/>
    <s v="1._x0009_Adoptar el marco normativo existente para la materia, en lo relacionado con la administración adecuada de las comunicaciones oficiales, el servicio de consulta y conservación de los documentos, acordes con la misión, visión, funciones y programas de la entidad con sujeción a las pautas y principios establecidos en la Ley, normas internas y pautas fijadas por el Archivo General de la Nación._x000a_2._x0009_Recibir, radicar, registrar, conservar, distribuir, relacionar, clasificar y entregar la correspondencia que diariamente entra y sale del centro de correspondencia, para que sea distribuida de conformidad con los términos, plazos y condiciones legales y reglamentarias de cada documento. _x000a_3._x0009_Apoyar, tramitar y dar solución con tiempos de respuesta óptimos a las solicitudes que realicen las dependencias de la Alcaldía Local de Sumapaz, en lo referente a fotocopiado, scaner y localización de archivos físicos o en magnético que así se requiera. _x000a_4._x0009_Participar en la elaboración de informes, planillas y/o registros de constancia de entrega y salida de correspondencia, organización y archivo de los mismos, así mismo deberá guardar estricta reserva sobre los documentos a la cual tiene acceso por los asuntos de su competencia. _x000a_5._x0009_Manejar el aplicativo de gestión documental de la entidad (ORFEO), realizando el seguimiento de la correspondencia, manteniéndolo actualizado en forma diaria, así como también revisión de los correos institucionales. _x000a_6._x0009_Manejar el correo institucional, que ha sido asignado para el trámite de la correspondencia, manteniéndolo actualizado, durante el tiempo que sea necesario para apoyar el trabajo virtual._x000a_7._x0009_Las demás que demande la Administración Local que corresponda a la naturaleza del contrato y que sean necesarias para la consecución del fin del objeto contractual."/>
    <x v="0"/>
    <s v=""/>
    <s v="LICETH ANDREA"/>
    <s v="VARGAS  VANEGAS"/>
    <n v="0"/>
    <s v=" 1) CUMPLIMIENTO _x000d_2) CALIDAD DEL SERVICIO _x000d_"/>
    <s v=" 1) 31/01/2022_ _x000d_2) 31/01/2022_ _x000d_"/>
    <s v=" 1) 10/07/2023_ _x000d_2) 10/07/2023_ _x000d_"/>
    <x v="0"/>
    <x v="0"/>
    <x v="0"/>
    <x v="0"/>
    <n v="59400000"/>
    <n v="29700000"/>
    <x v="0"/>
    <x v="2"/>
    <x v="3"/>
    <n v="31"/>
    <x v="1"/>
    <x v="0"/>
  </r>
  <r>
    <n v="44253"/>
    <n v="68242"/>
    <x v="1"/>
    <n v="139"/>
    <x v="0"/>
    <x v="0"/>
    <s v="El contrato que se pretende celebrar tendrá por objeto: ¿Prestar los servicios de apoyo administrativo y logístico en la ejecución de los proyectos de inversión relacionados con el acceso a la justicia integral de la Alcaldía Local de Sumapaz¿"/>
    <d v="2022-01-28T00:00:00"/>
    <d v="2022-02-02T00:00:00"/>
    <d v="2023-01-01T00:00:00"/>
    <s v="FREDY ALEXANDER RUIZ CASTRO"/>
    <n v="1030531958"/>
    <n v="29700000"/>
    <n v="0"/>
    <n v="29700000"/>
    <n v="2700000"/>
    <s v="11 mes(es)"/>
    <x v="2"/>
    <s v="3.3.1.16.03.48.1683"/>
    <x v="0"/>
    <x v="0"/>
    <x v="0"/>
    <x v="1"/>
    <x v="0"/>
    <x v="0"/>
    <x v="0"/>
    <x v="0"/>
    <x v="0"/>
    <x v="0"/>
    <s v="CALLE 54 A # 87 D - 25"/>
    <s v=""/>
    <n v="1683"/>
    <s v="ACCESO A LA JUSTICIA"/>
    <s v="  Cdp 1 137 Fecha 20/01/2022 Valor 29,700,000;"/>
    <s v="  Rp 1 273 Fecha 02/02/2022 Valor 29,700,000;"/>
    <x v="1"/>
    <s v=" "/>
    <x v="0"/>
    <x v="0"/>
    <x v="0"/>
    <x v="0"/>
    <s v="  "/>
    <x v="0"/>
    <s v="100196328 con fecha de expedicicon 28/01/2022 con fecha de aprobación 28/01/2022 de MUNDIAL DE SEGUROS"/>
    <n v="41487"/>
    <s v="27 Meses"/>
    <x v="0"/>
    <s v="1986-12-15 00:00:00.0"/>
    <s v="1._x0009_Brindar apoyo en la elaboración y proyección de documentos tales como informes, actas de reunión, memorandos, oficios, derechos de petición, proposiciones, entre otros que le sean designados y que se generen en el desarrollo de la ejecución de los proyectos de inversión relacionados con el Acceso a la Justicia de la Alcaldía local de Sumapaz._x000a_2._x0009_Apoyar la organización logística de las actividades que se realicen durante la ejecución de los proyectos de inversión de acceso a la justicia integral de la Alcaldía Local de Sumapaz._x000a_3._x0009_Manejar el sistema de correspondencia institucional (ORFEO), así como el correo electrónico y demás aplicativos institucionales._x000a_4._x0009_Apoyar al Área, en la atención y suministro de información a la comunidad, entidades estatales y dependencias de la administración local, en los temas relacionados con la ejecución de los proyectos de inversión de acceso a la justicia integral de la Alcaldía local de Sumapaz._x000a_5._x0009_Actualizar y mantener al día las bases de datos y el drive con la información relacionada con la ejecución de los proyectos de inversión de acceso a la justicia integral de la Alcaldía local de Sumapaz._x000a_6._x0009_Las demás que le sean asignadas por la supervisión y que estén relacionadas con el objeto del presente contrato."/>
    <x v="0"/>
    <s v=""/>
    <s v="FREDY ALEXANDER"/>
    <s v="RUIZ  CASTRO"/>
    <n v="0"/>
    <s v=" 1) CALIDAD DEL SERVICIO _x000d_2) CUMPLIMIENTO _x000d_"/>
    <s v=" 1) 28/01/2022_ _x000d_2) 28/01/2022_ _x000d_"/>
    <s v=" 1) 08/07/2023_ _x000d_2) 08/07/2023_ _x000d_"/>
    <x v="0"/>
    <x v="0"/>
    <x v="0"/>
    <x v="0"/>
    <n v="29700000"/>
    <n v="0"/>
    <x v="0"/>
    <x v="2"/>
    <x v="1"/>
    <n v="1"/>
    <x v="0"/>
    <x v="2"/>
  </r>
  <r>
    <n v="44527"/>
    <n v="70023"/>
    <x v="1"/>
    <n v="140"/>
    <x v="0"/>
    <x v="0"/>
    <s v="El contrato que se pretende celebrar tendrá por objeto: ¿Prestar los servicios profesionales para el desarrollo de acciones de educación ambiental focalizada a la población de la localidad de Sumapaz¿."/>
    <d v="2022-01-28T00:00:00"/>
    <d v="2022-02-16T00:00:00"/>
    <d v="2023-01-15T00:00:00"/>
    <s v="LUIS MARIO REYES MUNEVAR"/>
    <n v="1014280764"/>
    <n v="50600000"/>
    <n v="0"/>
    <n v="50600000"/>
    <n v="4600000"/>
    <s v="11 mes(es)"/>
    <x v="2"/>
    <s v="3.3.1.16.02.2.1648"/>
    <x v="0"/>
    <x v="0"/>
    <x v="0"/>
    <x v="1"/>
    <x v="0"/>
    <x v="0"/>
    <x v="0"/>
    <x v="0"/>
    <x v="0"/>
    <x v="0"/>
    <s v="CALLE 172 B # 64 - 0"/>
    <s v=""/>
    <n v="1648"/>
    <s v="EDUCACIÓN AMBIENTAL"/>
    <s v="  Cdp 1 121 Fecha 19/01/2022 Valor 50,600,000;"/>
    <s v="  Rp 1 578 Fecha 11/02/2022 Valor 50,600,000;"/>
    <x v="1"/>
    <s v=" "/>
    <x v="0"/>
    <x v="1"/>
    <x v="0"/>
    <x v="1"/>
    <s v="  "/>
    <x v="0"/>
    <s v="390-47-994000070825 con fecha de expedicicon 15/02/2022 con fecha de aprobación 16/02/2022 de ASEGURADORA SOLIDARIA DE COLOMBIA"/>
    <n v="41749"/>
    <s v="15 Meses"/>
    <x v="0"/>
    <s v="1996-09-08 00:00:00.0"/>
    <s v="1._x0009_Apoyar las etapas de formulación y elaboración de estudios previos de los proyectos de inversión en el tema de Gestión Ambiental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Apoyar las actividades de reconocimiento e identificación de áreas con potencial de restauración, las acciones de socializaciones con los dueños de predios y la concertación de áreas para el proceso de restauración ecológica en la localidad de Sumapaz._x000a_3._x0009_Apoyar la elaboración e implementación de los esquemas de restauración ecológica, la selección de especies y los arreglos florísticos requeridos para las áreas de restauración ecológica._x000a_4._x0009_Apoyar las actividades de recolección y propagación de semillas, así como la recolección de información frente a uso de las especies nativas principales de la localidad._x000a_5._x0009_Ejecutar acompañamiento técnico oportuno a los requerimientos, solicitudes, y reportes de información de gestión ambiental externa solicitados por entidades distritales, nacionales, entes de control y comunidad en general allegados de manera directa o por el aplicativo de Gestión Documental de la entidad._x000a_6._x0009_Asistir a las reuniones concertadas, citadas y/o designadas para la atención de temas relacionados con la gestión ambiental y el desarrollo sostenible con entidades locales, distritales, nacionales, organizaciones ambientales y/o sociales._x000a_7._x0009_Apoyar las acciones para el adecuado funcionamiento y operación de la oficina ambiental local ubicadas en las sedes de la Alcaldía local de Sumapaz y acompañar los operativos, las acciones y estrategias de control ambiental requeridos por el Área de Gestión Policiva, en cumplimiento al Código Nacional de Policía y Convivencia_x000a_8._x0009_Las demás que demande la administración local que corresponda a la naturaleza del contrato y que sean necesarias para la consecución del fin del objeto contractual."/>
    <x v="0"/>
    <s v=""/>
    <s v="LUIS MARIO"/>
    <s v="REYES  MUNEVAR"/>
    <n v="0"/>
    <s v=" 1) CUMPLIMIENTO _x000d_2) CALIDAD DEL SERVICIO _x000d_"/>
    <s v=" 1) 15/02/2022_ _x000d_2) 15/02/2022_ _x000d_"/>
    <s v=" 1) 17/07/2023_ _x000d_2) 17/07/2023_ _x000d_"/>
    <x v="0"/>
    <x v="0"/>
    <x v="0"/>
    <x v="0"/>
    <n v="50600000"/>
    <n v="0"/>
    <x v="0"/>
    <x v="2"/>
    <x v="1"/>
    <n v="15"/>
    <x v="0"/>
    <x v="2"/>
  </r>
  <r>
    <n v="44479"/>
    <n v="71222"/>
    <x v="1"/>
    <n v="141"/>
    <x v="0"/>
    <x v="0"/>
    <s v="El contrato que se pretende celebrar tendrá por objeto: ¿Prestar los servicios profesionales al Área de Gestión del Desarrollo Local, para apoyar los factores económicos y financieros en la gestión contractual del Fondo de Desarrollo Rural de Sumapaz¿."/>
    <d v="2022-01-28T00:00:00"/>
    <d v="2022-02-02T00:00:00"/>
    <d v="2023-01-01T00:00:00"/>
    <s v="JULIO  COLLINS GOMEZ"/>
    <n v="9098666"/>
    <n v="71500000"/>
    <n v="0"/>
    <n v="71500000"/>
    <n v="6500000"/>
    <s v="11 mes(es)"/>
    <x v="2"/>
    <s v="3.3.1.16.05.57.1696"/>
    <x v="0"/>
    <x v="0"/>
    <x v="0"/>
    <x v="1"/>
    <x v="0"/>
    <x v="0"/>
    <x v="0"/>
    <x v="0"/>
    <x v="0"/>
    <x v="0"/>
    <s v="CALLE 95 # 9 A - 57"/>
    <s v=""/>
    <n v="1696"/>
    <s v="GESTIÓN PÚBLICA LOCAL"/>
    <s v="  Cdp 1 227 Fecha 27/01/2022 Valor 71,500,000;"/>
    <s v="  Rp 1 290 Fecha 02/02/2022 Valor 71,500,000;"/>
    <x v="1"/>
    <s v=" "/>
    <x v="0"/>
    <x v="1"/>
    <x v="0"/>
    <x v="1"/>
    <s v="  "/>
    <x v="0"/>
    <s v="39047994000070094 con fecha de expedicicon 01/02/2022 con fecha de aprobación 02/02/2022 de ASEGURADORA SOLIDARIA DE COLOMBIA"/>
    <n v="41701"/>
    <s v="11 Meses"/>
    <x v="0"/>
    <s v="1977-04-13 00:00:00.0"/>
    <s v="1._x0009_Brindar apoyo en la elaboración del análisis del sector y de mercado, estructuración y evaluación de los requisitos de capacidad financiera y organizacional y elaboración y evaluación de las fórmulas económicas para la calificación de las ofertas, en los procesos de contratación que adelante la Alcaldía Local de Sumapaz. _x000a_2._x0009_Brindar apoyo al Grupo de Contratación en la realización de las investigaciones financieras y de mercado que se requieran de acuerdo con cada modalidad de selección del proceso de contratación, para lo cual deberá consultar las respectivas bases de datos institucionales y obtener la información financiera de los diferentes proveedores en el mercado que pueden satisfacer la necesidad de la Entidad. _x000a_3._x0009_Validar en la determinación de los requisitos relativos a la capacidad financiera y organizacional en los pliegos de condiciones de cada proceso de selección que adelante la Alcaldía Local de Sumapaz, teniendo en cuenta: (a) el riesgo del proceso de contratación; (b) el valor del contrato objeto del proceso de contratación; (c) el análisis del sector financiero respectivo; y (d) los posibles oferentes que participan del mercado, entre otros._x000a_4._x0009_Brindar apoyo en la estructuración y evaluación de las fórmulas económicas para la calificación de las ofertas en los procesos de contratación que adelante la Alcaldía Local de Sumapaz._x000a_5._x0009_Participar en los comités evaluadores en el marco de los procesos de selección que adelante el Fondo de Desarrollo Local._x000a_6._x0009_Efectuar la parametrización y estructuración de las propuestas económicas, en los procesos de selección que adelante el Fondo de Desarrollo Local._x000a_7._x0009_Asistir a las reuniones, comités de contratación, comités de seguimiento a la ejecución contractual, capacitaciones entre otros que le designe el despacho del Alcalde Local._x000a_8._x0009_Apoyar la gestión contractual del Fondo de Desarrollo Local en la elaboración y proyección de documentos tales como actas de reunión, memorandos, oficios, minutas, derechos de petición, proposiciones, entre otros que le sean designados._x000a_9._x0009_Las demás que demande la administración local que corresponda a la naturaleza del Contrato y que sean necesarias para la consecución del fin del objeto contractual."/>
    <x v="0"/>
    <s v=""/>
    <s v="JULIO "/>
    <s v="COLLINS  GOMEZ"/>
    <n v="0"/>
    <s v=" 1) CALIDAD DEL SERVICIO _x000d_2) CUMPLIMIENTO _x000d_"/>
    <s v=" 1) 01/02/2022_ _x000d_2) 01/02/2022_ _x000d_"/>
    <s v=" 1) 20/07/2023_ _x000d_2) 20/07/2023_ _x000d_"/>
    <x v="0"/>
    <x v="0"/>
    <x v="0"/>
    <x v="0"/>
    <n v="71500000"/>
    <n v="0"/>
    <x v="0"/>
    <x v="2"/>
    <x v="1"/>
    <n v="1"/>
    <x v="0"/>
    <x v="2"/>
  </r>
  <r>
    <n v="44340"/>
    <n v="69410"/>
    <x v="1"/>
    <n v="142"/>
    <x v="0"/>
    <x v="0"/>
    <s v="El contrato que se pretende celebrar tendrá por objeto: ¿Prestar los servicios profesionales al Área de Gestión de Desarrollo Local para apoyar la planeación, ejecución y seguimiento del proyecto de inversión mejoramiento de viviendas¿."/>
    <d v="2022-01-28T00:00:00"/>
    <d v="2022-02-02T00:00:00"/>
    <d v="2023-01-01T00:00:00"/>
    <s v="CRISTHIAN FABIÁN LÓPEZ CASTRO"/>
    <n v="1020802074"/>
    <n v="62700000"/>
    <n v="0"/>
    <n v="62700000"/>
    <n v="5700000"/>
    <s v="11 mes(es)"/>
    <x v="2"/>
    <s v="3.3.1.16.01.19.1589"/>
    <x v="0"/>
    <x v="0"/>
    <x v="0"/>
    <x v="1"/>
    <x v="0"/>
    <x v="0"/>
    <x v="0"/>
    <x v="0"/>
    <x v="0"/>
    <x v="0"/>
    <s v="CARRERA 8 C # 158 - 3"/>
    <n v="6725441"/>
    <n v="1589"/>
    <s v="VIVIENDA Y ENTORNOS DIGNOS EN EL TERRITORIO RURAL"/>
    <s v="  Cdp 1 157 Fecha 21/01/2022 Valor 62,700,000;"/>
    <s v="  Rp 1 275 Fecha 02/02/2022 Valor 62,700,000;"/>
    <x v="1"/>
    <s v=" "/>
    <x v="0"/>
    <x v="1"/>
    <x v="0"/>
    <x v="1"/>
    <s v="  "/>
    <x v="0"/>
    <s v="3346101041815 con fecha de expedicicon 28/01/2022 con fecha de aprobación 02/02/2022 de SEGUROS DEL ESTADO"/>
    <n v="41568"/>
    <s v="11 Meses"/>
    <x v="0"/>
    <s v="1995-02-20 00:00:00.0"/>
    <s v="1._x0009_Apoyar al Fondo de Desarrollo Rural de Sumapaz en la elaboración y revisión del diagnóstico técnico y catastral de los activos inmobiliarios sujetos al saneamiento rural, priorizados en la etapa de diagnóstico en la ejecución del proyecto 1589._x000a_2._x0009_Efectuar la solicitud de toda la información e insumos necesarios para el saneamiento de los bienes inmuebles que sean objeto del presente proyecto._x000a_3._x0009_Elaborar un documento detallado de los predios incorporados al inventario, que contenga la identificación plena del mismo, así como su valor comercial, folio de matrícula inmobiliaria y código predial._x000a_4._x0009_Efectuar todas las actividades de depuración, interpretación y revisión necesarias para el saneamiento de los bienes inmuebles que sean objeto del presente proyecto._x000a_5._x0009_Realizar el seguimiento de todas las actividades técnicas relativas al saneamiento de los bienes inmuebles objeto del presente proyecto._x000a_6._x0009_Verificar y actualizar la información existente que permita identificar las necesidades frente a los procesos de legalización de la tierra en la Localidad de Sumapaz._x000a_7._x0009_Realizar atención a la comunidad, en aras de orientar a los usuarios frente a los requisitos, procedimientos y gestiones que requieran, en relación con el proceso de legalización de predios en la Localidad._x000a_8._x0009_Orientar a las comunidades que lo requieran en las actividades inherentes a la titularización de predios en la Localidad._x000a_9._x0009_Las demás que demande la administración local que corresponda a la naturaleza del contrato y que sean necesarias para la consecución del fin del objeto contractual."/>
    <x v="0"/>
    <s v="crislopez171718@gmail.com"/>
    <s v="CRISTHIAN FABIÁN"/>
    <s v="LÓPEZ  CASTRO"/>
    <n v="0"/>
    <s v=" 1) CALIDAD DEL SERVICIO _x000d_2) CUMPLIMIENTO _x000d_"/>
    <s v=" 1) 28/01/2022_ _x000d_2) 28/01/2022_ _x000d_"/>
    <s v=" 1) 20/07/2023_ _x000d_2) 20/07/2023_ _x000d_"/>
    <x v="0"/>
    <x v="0"/>
    <x v="0"/>
    <x v="0"/>
    <n v="62700000"/>
    <n v="0"/>
    <x v="0"/>
    <x v="2"/>
    <x v="1"/>
    <n v="1"/>
    <x v="0"/>
    <x v="2"/>
  </r>
  <r>
    <n v="44348"/>
    <n v="70030"/>
    <x v="1"/>
    <n v="143"/>
    <x v="0"/>
    <x v="0"/>
    <s v="El contrato que se pretende celebrar tendrá por objeto: ¿Prestar los servicios profesionales para el desarrollo de acciones de planeación, seguimiento, ejecución y acompañamiento de los procesos y actividades ambientales que se requieran por parte del Fondo de Desarrollo Rural de Sumapaz¿."/>
    <d v="2022-01-28T00:00:00"/>
    <d v="2022-02-01T00:00:00"/>
    <d v="2022-07-31T00:00:00"/>
    <s v="LUISA FERNANDA LOZANO GRACIA"/>
    <n v="52432694"/>
    <n v="30000000"/>
    <n v="0"/>
    <n v="30000000"/>
    <n v="5000000"/>
    <s v="6 mes(es)"/>
    <x v="2"/>
    <s v="3.3.1.16.02.2.1648"/>
    <x v="0"/>
    <x v="0"/>
    <x v="0"/>
    <x v="1"/>
    <x v="0"/>
    <x v="0"/>
    <x v="0"/>
    <x v="0"/>
    <x v="0"/>
    <x v="0"/>
    <s v="DIAGONAL 42 SUR # 22 - 45 INT 314"/>
    <s v=""/>
    <n v="1648"/>
    <s v="EDUCACIÓN AMBIENTAL"/>
    <s v="  Cdp 1 144 Fecha 21/01/2022 Valor 30,000,000;"/>
    <s v="  Rp 1 253 Fecha 01/02/2022 Valor 30,000,000;"/>
    <x v="1"/>
    <s v=" "/>
    <x v="0"/>
    <x v="1"/>
    <x v="0"/>
    <x v="1"/>
    <s v="  "/>
    <x v="0"/>
    <s v="17-44-101195917 con fecha de expedicicon 28/01/2022 con fecha de aprobación 31/01/2022 de SEGUROS DEL ESTADO y 17-44-101195917 con fecha de expedicicon 28/01/2022 con fecha de aprobación 31/01/2022 de SEGUROS DEL ESTADO"/>
    <n v="41574"/>
    <s v="6 Meses"/>
    <x v="0"/>
    <s v="1977-06-12 00:00:00.0"/>
    <s v="1._x0009_Apoyar las etapas de formulación y elaboración de estudios previos de los proyectos de inversión en el tema de Gestión Ambiental que le sea designado: Actualizar los Documentos Técnicos de Soporte y las Fichas EBI, definir Especificaciones técnicas, realizar estudios de mercado, elaborar análisis del sector, definir criterios de verificación y calificación y condiciones del contrato, entre otros._x000a_2._x0009_Acompañar técnicamente la gestión ambiental local interna y externa, efectuando el seguimiento y articulación interinstitucional requerida para su fortalecimiento._x000a_3._x0009_Realizar el seguimiento a la ejecución de los contratos, que le sean designados del Sector Ambiental, de conformidad con el Manual de Supervisión e Interventoría de la Secretaria Distrital de Gobierno (Apoyo a la supervisión, revisión de informes, modificaciones contractuales, programación de PAC)._x000a_4._x0009_Ejecutar acompañamiento técnico oportuno a los requerimientos, solicitudes, y reportes de información de gestión ambiental externa solicitados por entidades distritales, nacionales, entes de control y comunidad en general allegados de manera directa o por el aplicativo de Gestión Documental de la entidad._x000a_5._x0009_Asistir a las reuniones concertadas, citadas y/o designadas para la atención de temas relacionados con la gestión ambiental y el desarrollo sostenible con entidades locales, distritales, nacionales, organizaciones ambientales y/o sociales._x000a_6._x0009_Atender las emergencias ambientales locales que se presenten e Implementar acciones ambientales con la comunidad rural de acuerdo con las temáticas concertadas semestralmente o demandadas por el área de gestión ambiental local._x000a_7._x0009_Apoyar las acciones para el adecuado funcionamiento y operación de la oficina ambiental local ubicadas en las sedes de la Alcaldía local de Sumapaz y acompañar los operativos, las acciones y estrategias de control ambiental requeridos por el Área de Gestión Policiva, en cumplimiento al Código Nacional de Policía y Convivencia_x000a_8._x0009_Las demás que demande la administración local que corresponda a la naturaleza del contrato y que sean necesarias para la consecución del fin del objeto contractual."/>
    <x v="0"/>
    <s v="ozonocolombia@gmail.com"/>
    <s v="LUISA FERNANDA"/>
    <s v="LOZANO  GRACIA"/>
    <n v="3003674585"/>
    <s v=" 1) CUMPLIMIENTO _x000d_2) CALIDAD DEL SERVICIO _x000d_3) CUMPLIMIENTO _x000d_4) CALIDAD DEL SERVICIO _x000d_"/>
    <s v=" 1) 28/01/2022_ _x000d_2) 28/01/2022_ _x000d_3) 28/01/2022_ _x000d_4) 28/01/2022_ _x000d_"/>
    <s v=" 1) 10/02/2023_ _x000d_2) 10/02/2023_ _x000d_3) 10/02/2023_ _x000d_4) 10/02/2023_ _x000d_"/>
    <x v="0"/>
    <x v="0"/>
    <x v="0"/>
    <x v="0"/>
    <n v="30000000"/>
    <n v="0"/>
    <x v="0"/>
    <x v="2"/>
    <x v="1"/>
    <n v="31"/>
    <x v="7"/>
    <x v="0"/>
  </r>
  <r>
    <n v="44211"/>
    <n v="69737"/>
    <x v="1"/>
    <n v="144"/>
    <x v="0"/>
    <x v="0"/>
    <s v="El contrato que se pretende celebrar tendrá por objeto: ¿Prestar los servicios como Auxiliar administrativo para el área de Gestión de Desarrollo Local, en los temas de Infraestructura, de la Alcaldía local de Sumapaz¿."/>
    <d v="2022-01-28T00:00:00"/>
    <d v="2022-02-01T00:00:00"/>
    <d v="2022-12-31T00:00:00"/>
    <s v="MIGUEL ANTONIO CHAVARRO TORRES"/>
    <n v="1023020151"/>
    <n v="29700000"/>
    <n v="0"/>
    <n v="29700000"/>
    <n v="2700000"/>
    <s v="11 mes(es)"/>
    <x v="2"/>
    <s v="3.3.1.16.04.49.1688"/>
    <x v="0"/>
    <x v="0"/>
    <x v="0"/>
    <x v="1"/>
    <x v="0"/>
    <x v="0"/>
    <x v="0"/>
    <x v="0"/>
    <x v="0"/>
    <x v="0"/>
    <s v="CALLE 91 B SUR # 4 C - 19"/>
    <s v=""/>
    <n v="1688"/>
    <s v="MOVILIDAD SEGURA, SOSTENIBLE Y ACCESIBLE"/>
    <s v="  Cdp 1 150 Fecha 21/01/2022 Valor 29,700,000;"/>
    <s v="  Rp 1 254 Fecha 01/02/2022 Valor 29,700,000;"/>
    <x v="1"/>
    <s v=" "/>
    <x v="0"/>
    <x v="0"/>
    <x v="0"/>
    <x v="14"/>
    <s v="  "/>
    <x v="0"/>
    <s v="33-46-101041641 con fecha de expedicicon 29/01/2022 con fecha de aprobación 01/02/2022 de SEGUROS DEL ESTADO"/>
    <n v="41445"/>
    <s v="22 Meses"/>
    <x v="0"/>
    <s v="1997-03-29 00:00:00.0"/>
    <s v="1._x0009_Apoyar administrativamente al Área de Gestión de Desarrollo Local para los temas de infraestructura y los demás que se asignen._x000a_2._x0009_Manejar el aplicativo de gestión documental de la entidad (ORFEO), realizando el seguimiento de la correspondencia, manteniéndolo actualizado en forma diaria, así como también revisión de los correos institucionales._x000a_3._x0009_Elaborar, alimentar y actualizar de manera periódica una matriz que contenga la información, modificaciones, entre otros, de los contratos que se deriven del área de Gestión de Desarrollo Local para los temas de infraestructura y los demás que se asignen._x000a_4._x0009_Realizar el proceso de gestión documental en la revisión técnica y administrativa de los informes producto de los contratos suscritos entre el FDLS y particulares, el apoyo será en la revisión técnica documental, foliación, programación en el PAC, radicación y seguimiento al mismo. _x000a_5._x0009_Realizar el acopio de la información requerida para la respuesta a los derechos de petición y demás requerimientos de la comunidad y de las diferentes entidades, así como también apoyar la elaboración de informes que le sean solicitados._x000a_6._x0009_Las demás que demande la administración local que corresponda a la naturaleza del contrato y que sean necesarias para la consecución del fin del objeto contractual."/>
    <x v="0"/>
    <s v="miguelchavarro10@gmail.com"/>
    <s v="MIGUEL ANTONIO"/>
    <s v="CHAVARRO  TORRES"/>
    <n v="0"/>
    <s v=" 1) CALIDAD DEL SERVICIO _x000d_2) CUMPLIMIENTO _x000d_"/>
    <s v=" 1) 29/01/2022_ _x000d_2) 29/01/2022_ _x000d_"/>
    <s v=" 1) 10/07/2023_ _x000d_2) 10/07/2023_ _x000d_"/>
    <x v="0"/>
    <x v="0"/>
    <x v="0"/>
    <x v="0"/>
    <n v="29700000"/>
    <n v="0"/>
    <x v="0"/>
    <x v="2"/>
    <x v="1"/>
    <n v="31"/>
    <x v="1"/>
    <x v="0"/>
  </r>
  <r>
    <n v="44260"/>
    <n v="69759"/>
    <x v="1"/>
    <n v="145"/>
    <x v="0"/>
    <x v="0"/>
    <s v="El contrato que se pretende celebrar tendrá por objeto: ¿Prestar los servicios profesionales para adelantar la planeación, ejecución y seguimiento del proyecto de inversión, relacionado con salones comunales que ejecute el Fondo de Desarrollo Local de Sumapaz¿."/>
    <d v="2022-01-28T00:00:00"/>
    <d v="2022-03-02T00:00:00"/>
    <d v="2023-02-01T00:00:00"/>
    <s v="WILSON GIOVANNI AGUILAR ALFONSO"/>
    <n v="79648692"/>
    <n v="66000000"/>
    <n v="0"/>
    <n v="66000000"/>
    <n v="6000000"/>
    <s v="11 mes(es)"/>
    <x v="2"/>
    <s v="3.3.1.16.05.56.1691"/>
    <x v="0"/>
    <x v="0"/>
    <x v="0"/>
    <x v="1"/>
    <x v="0"/>
    <x v="0"/>
    <x v="0"/>
    <x v="0"/>
    <x v="0"/>
    <x v="0"/>
    <s v="CALLE 184 # 18 - 22 INT 3 APTO 301"/>
    <n v="4649719"/>
    <n v="1691"/>
    <s v="FORTALECIMIENTO DE CULTURA CIUDADANA Y SU INSTITUCIONALIDAD"/>
    <s v="  Cdp 1 117 Fecha 19/01/2022 Valor 66,000,000;"/>
    <s v="  Rp 1 267 Fecha 01/02/2022 Valor 66,000,000;"/>
    <x v="1"/>
    <s v=" 1 MODIFICACIÓN - CESIÓN c.c. 79045687 Nombre VARGAS OCHOA JOSE ALFREDO 04/03/2022 Valor 0 Plazo 0 Mes (es) 0 Dia (s); _x000d_"/>
    <x v="0"/>
    <x v="1"/>
    <x v="0"/>
    <x v="1"/>
    <s v="  "/>
    <x v="0"/>
    <s v="39047994000070949 con fecha de expedicicon 03/03/2022 con fecha de aprobación 04/03/2022 de ASEGURADORA SOLIDARIA DE COLOMBIA"/>
    <n v="41493"/>
    <s v="11 Meses"/>
    <x v="0"/>
    <s v="1975-07-19 00:00:00.0"/>
    <s v="1._x0009_Realizar las etapas de formulación y elaboración de estudios previos de los proyectos de inversión en materia de construcción de salones comunales: Actualizar los Documentos Técnicos de Soporte y las Fichas EBI, definir Especificaciones técnicas, realizar estudios de mercado, elaborar análisis del sector, definir criterios de verificación y calificación y condiciones del contrato, entre otros._x000a_2._x0009_Apoyar los procesos contractuales de los estudios previos elaborados para los proyectos de construcción de salones comunales, (Responder las observaciones en cada etapa, proyectar adendas, verificar y calificar propuestas)._x000a_3._x0009_Realizar el seguimiento a la ejecución de los contratos (Apoyo a la supervisión, análisis de informes, modificaciones contractuales, programación de PAC), que le sean designados._x000a_4._x0009_Realizar el seguimiento a la estabilidad de las obras contratadas y/o recibidas por el FDL Sumapaz cuyas pólizas estén vigentes, en cumplimiento a la ley 80 de 1993, que trata de los Derechos y Deberes de las Entidades Estatales._x000a_5._x0009_Asistir a los espacios de participación del sector que le sean designados, a las reuniones, comités de contratación, capacitaciones, comités de seguimiento entre otros y hacer parte de los comités que le delegue el Alcalde Local o quien haga sus veces._x000a_6._x0009_Apoyar y orientar técnicamente las gestiones de los profesionales que manejan el tema de construcción de salones comunales, en la elaboración y estudio de documentos, informes y demás acciones requeridas para la adecuada gestión.._x000a_7._x0009_Las demás que demande la administración local que corresponda a la naturaleza del contrato y que sean necesarias para la consecución del fin del objeto contractual."/>
    <x v="0"/>
    <s v="claupilar@hotmail.com"/>
    <s v="WILSON GIOVANNI"/>
    <s v="AGUILAR  ALFONSO"/>
    <n v="0"/>
    <s v=" 1) CALIDAD DEL SERVICIO _x000d_2) CUMPLIMIENTO _x000d_"/>
    <s v=" 1) 03/03/2022_ _x000d_2) 03/03/2022_ _x000d_"/>
    <s v=" 1) 02/08/2023_ _x000d_2) 03/03/2022_ _x000d_"/>
    <x v="0"/>
    <x v="0"/>
    <x v="0"/>
    <x v="0"/>
    <n v="66000000"/>
    <n v="0"/>
    <x v="0"/>
    <x v="2"/>
    <x v="1"/>
    <n v="1"/>
    <x v="5"/>
    <x v="2"/>
  </r>
  <r>
    <n v="45152"/>
    <n v="68661"/>
    <x v="1"/>
    <n v="146"/>
    <x v="0"/>
    <x v="0"/>
    <s v="El contrato que se pretende celebrar tendrá por objeto: ¿Prestar los servicios profesionales para atender el proceso de atención de víctimas, legalización de predios, justicia restaurativa, entre otros, para la Alcaldía Local de Sumapaz.¿."/>
    <d v="2022-01-28T00:00:00"/>
    <d v="2022-02-08T00:00:00"/>
    <d v="2022-07-07T00:00:00"/>
    <s v="DIANA MARCELA ROMERO RUBIO"/>
    <n v="52524344"/>
    <n v="35000000"/>
    <n v="0"/>
    <n v="35000000"/>
    <n v="7000000"/>
    <s v="5 mes(es)"/>
    <x v="2"/>
    <s v="3.3.1.16.03.39.1672"/>
    <x v="0"/>
    <x v="0"/>
    <x v="0"/>
    <x v="1"/>
    <x v="0"/>
    <x v="0"/>
    <x v="0"/>
    <x v="0"/>
    <x v="0"/>
    <x v="0"/>
    <s v="CALLE 21 # 88 A - 79"/>
    <s v=""/>
    <n v="1672"/>
    <s v="PROCESOS DE CONSTRUCCIÓN DE MEMORIA, VERDAD, REPARACIÓN INTEGRAL A VÍCTIMAS, PAZ Y RECONCILIACIÓN"/>
    <s v="  Cdp 1 112 Fecha 19/01/2022 Valor 35,000,000;"/>
    <s v="  Rp 1 322 Fecha 07/02/2022 Valor 35,000,000;"/>
    <x v="1"/>
    <s v=" "/>
    <x v="0"/>
    <x v="1"/>
    <x v="0"/>
    <x v="1"/>
    <s v=" DERECHO"/>
    <x v="12"/>
    <s v="62-46-101003495 con fecha de expedicicon 28/01/2022 con fecha de aprobación 08/02/2022 de SEGUROS DEL ESTADO"/>
    <n v="42368"/>
    <s v="5 Meses"/>
    <x v="0"/>
    <s v="1978-10-15 00:00:00.0"/>
    <s v="1._x0009_Realizar la formulación de los proyectos del Plan de Desarrollo Local para la vigencia 2020 que le sean designados, incluyendo la actualización de DTS, elaboración de estudio de mercado, análisis del sector, elaboración de anexos técnicos, estudios previos, respuesta a pliego de condiciones, verificación y evaluación a propuestas._x000a_2._x0009_Realizar el apoyo a la supervisión de los contratos que le designen, dando cumplimiento a la Ley 1474 de 2011 y demás normatividad existente vigente aplicable._x000a_3._x0009_Asistir y representar a la Administración Local en los espacios de participación en temas relacionado con la garantía de los derechos humanos en la localidad de Sumapaz._x000a_4._x0009_Apoyar y gestionar las acciones necesarias en los procesos de formalización para la titulación de predios en la Localidad de Sumapaz._x000a_5._x0009_Asistir a las reuniones, comités de contratación, capacitaciones, comités de seguimiento entre otros y hacer parte de los comités que se le deleguen y apoyar, en las reuniones de carácter externo o interno, diligencias, visitas y operativos que se requieran._x000a_6._x0009_Dar respuesta de forma y de fondo cuando se requiera a las diferentes solicitudes, derechos de petición y requerimientos en los tiempos establecidos por la Ley realizados por los diferentes órganos de control y comunidad en general._x000a_7._x0009_Las demás actividades que demande la administración local que corresponda a la naturaleza del contrato y que sean necesarias para la consecución del objeto contractual."/>
    <x v="0"/>
    <s v=""/>
    <s v="DIANA MARCELA"/>
    <s v="ROMERO  RUBIO"/>
    <n v="0"/>
    <s v=" 1) CALIDAD DEL SERVICIO _x000d_2) CUMPLIMIENTO _x000d_"/>
    <s v=" 1) 28/01/2022_ _x000d_2) 28/01/2022_ _x000d_"/>
    <s v=" 1) 28/12/2022_ _x000d_2) 28/12/2022_ _x000d_"/>
    <x v="0"/>
    <x v="0"/>
    <x v="0"/>
    <x v="0"/>
    <n v="35000000"/>
    <n v="0"/>
    <x v="0"/>
    <x v="2"/>
    <x v="1"/>
    <n v="7"/>
    <x v="7"/>
    <x v="0"/>
  </r>
  <r>
    <n v="44222"/>
    <n v="71434"/>
    <x v="1"/>
    <n v="147"/>
    <x v="0"/>
    <x v="0"/>
    <s v="El contrato que se pretende celebrar tendrá por objeto: ¿Prestar los servicios profesionales al Área de Gestión de Desarrollo Local, para el proyecto de inversión ¿Estrategias del cuidado para cuidadoras, cuidadores y a personas con discapacidad¿."/>
    <d v="2022-01-28T00:00:00"/>
    <d v="2022-02-02T00:00:00"/>
    <d v="2022-10-01T00:00:00"/>
    <s v="JULY ANDREA TIBOCHA TRIVIÑO"/>
    <n v="1015411473"/>
    <n v="36800000"/>
    <n v="0"/>
    <n v="36800000"/>
    <n v="4600000"/>
    <s v="8 mes(es)"/>
    <x v="2"/>
    <s v="3.3.1.16.01.6.1641"/>
    <x v="0"/>
    <x v="0"/>
    <x v="0"/>
    <x v="1"/>
    <x v="0"/>
    <x v="0"/>
    <x v="0"/>
    <x v="0"/>
    <x v="0"/>
    <x v="0"/>
    <s v="CALLE 152 A # 102 B - 70"/>
    <s v=""/>
    <n v="1641"/>
    <s v="ESTRATEGIAS DEL CUIDADO PARA CUIDADORAS, CUIDADORES Y A PERSONAS CON DISCAPACIDAD"/>
    <s v="  Cdp 1 283 Fecha 28/01/2022 Valor 36,800,000;"/>
    <s v="  Rp 1 264 Fecha 01/02/2022 Valor 36,800,000;"/>
    <x v="1"/>
    <s v=" "/>
    <x v="0"/>
    <x v="1"/>
    <x v="0"/>
    <x v="1"/>
    <s v="  "/>
    <x v="0"/>
    <s v="2146101046222 con fecha de expedicicon 01/02/2022 con fecha de aprobación 02/02/2022 de SEGUROS DEL ESTADO"/>
    <n v="41456"/>
    <s v="8 Meses"/>
    <x v="0"/>
    <s v="1989-04-06 00:00:00.0"/>
    <s v="1._x0009_Brindar atención psicosocial a las personas cuidadoras y cuidadores de la localidad de Sumapaz y a personas en condición de discapacidad, a nivel grupal._x000a_2._x0009_Realizar visitas domiciliarias en atención psicosocial, a las cuidadoras, cuidadores y personas con discapacidad, según necesidades de atención. _x000a_3._x0009_Realizar actividades con las cuidadoras según lineamientos de la alcaldía local de Sumapaz y el proceso de cuidado a cuidadoras._x000a_4._x0009_Apoyar en los procesos de formación y capacitación a cuidadoras y cuidadores de la localidad de Sumapaz y a personas en condición de discapacidad._x000a_5._x0009_Apoyar en la logística para que las cuidadoras y cuidadores puedan participar en instancias, proyectos y actividades locales, en pro de fortalecer procesos de participación, representación e incidencia en la dinámica a nivel local. _x000a_6._x0009_Asistir a las reuniones a las que sea convocada para el adecuado cumplimiento del objeto del contrato. _x000a_7._x0009_Realizar un documento mensual de la atención, las acciones realizadas, los avances y las dificultades, como insumo para la alcaldía y el avance de las cuidadoras._x000a_8._x0009_Las demás que demande la administración local que corresponda a la naturaleza del contrato y que sean necesarias para la consecución del fin del objeto contractual."/>
    <x v="0"/>
    <s v=""/>
    <s v="JULY ANDREA"/>
    <s v="TIBOCHA  TRIVIÑO"/>
    <n v="0"/>
    <s v=" 1) CALIDAD DEL SERVICIO _x000d_2) CUMPLIMIENTO _x000d_"/>
    <s v=" 1) 01/02/2022_ _x000d_2) 01/02/2022_ _x000d_"/>
    <s v=" 1) 15/04/2023_ _x000d_2) 15/04/2023_ _x000d_"/>
    <x v="0"/>
    <x v="0"/>
    <x v="0"/>
    <x v="0"/>
    <n v="36800000"/>
    <n v="0"/>
    <x v="0"/>
    <x v="2"/>
    <x v="1"/>
    <n v="1"/>
    <x v="11"/>
    <x v="0"/>
  </r>
  <r>
    <n v="44357"/>
    <n v="67942"/>
    <x v="1"/>
    <n v="148"/>
    <x v="0"/>
    <x v="0"/>
    <s v="El contrato que se pretende celebrar tendrá por objeto: ¿Prestar sus servicios profesionales para apoyar al equipo de prensa y comunicaciones de la Alcaldía Local en el cubrimiento de las actividades, cronogramas y agenda de la Alcaldía local a nivel interno y externo, así como la generación de contenidos periodísticos.¿."/>
    <d v="2022-01-28T00:00:00"/>
    <d v="2022-02-04T00:00:00"/>
    <d v="2022-08-03T00:00:00"/>
    <s v="SILVANA LORENA SANCHEZ PINEDA"/>
    <n v="1026562610"/>
    <n v="39000000"/>
    <n v="0"/>
    <n v="39000000"/>
    <n v="6500000"/>
    <s v="6 mes(es)"/>
    <x v="2"/>
    <s v="3.3.1.16.05.57.1696"/>
    <x v="0"/>
    <x v="0"/>
    <x v="0"/>
    <x v="1"/>
    <x v="0"/>
    <x v="0"/>
    <x v="0"/>
    <x v="0"/>
    <x v="0"/>
    <x v="0"/>
    <s v="CARRERA 32 A # 25 B - 38"/>
    <s v=""/>
    <n v="1696"/>
    <s v="GESTIÓN PÚBLICA LOCAL"/>
    <s v="  Cdp 1 29 Fecha 11/01/2022 Valor 39,000,000;"/>
    <s v="  Rp 1 286 Fecha 02/02/2022 Valor 39,000,000;"/>
    <x v="1"/>
    <s v=" "/>
    <x v="0"/>
    <x v="1"/>
    <x v="0"/>
    <x v="1"/>
    <s v=" COMUNICADOR SOCIAL Y PERIODISTA"/>
    <x v="0"/>
    <s v="15-46-101027067 con fecha de expedicicon 01/02/2022 con fecha de aprobación 04/02/2022 de SEGUROS DEL ESTADO"/>
    <n v="41582"/>
    <s v="9 Meses"/>
    <x v="0"/>
    <s v="1989-10-06 00:00:00.0"/>
    <s v="1._x0009_Desarrollar comunicados, cubrimientos y apoyo a temas asociados a prensa, de acuerdo con los temas asignados._x000a_2._x0009_Realizar seguimiento a las necesidades y requerimientos comunicacionales de la Alcaldía Local._x000a_3._x0009_Apoyar el cubrimiento de actividades, operativos, eventos y demás acciones desarrollas por la Alcaldía Local._x000a_4._x0009_Crear y ejecutar publicaciones impresas y/o digitales con contenidos de la entidad con la periodicidad que determine el líder de comunicaciones._x000a_5._x0009_Alimentar en la página web de la entidad, el contenido noticioso y de prensa a que haya lugar_x000a_6._x0009_Apoyar la realización, conceptualización y desarrollo de piezas audiovisuales requeridas por la Alcaldía Local._x000a_7._x0009_Apoyar en el monitoreo de medios de comunicación y seguimiento a los contenidos de la Alcaldía Local."/>
    <x v="0"/>
    <s v="silvana.sanchezp@gmail.com"/>
    <s v="SILVANA LORENA"/>
    <s v="SANCHEZ  PINEDA"/>
    <n v="3205601493"/>
    <s v=" 1) CALIDAD DEL SERVICIO _x000d_2) CUMPLIMIENTO _x000d_"/>
    <s v=" 1) 01/02/2022_ _x000d_2) 01/02/2022_ _x000d_"/>
    <s v=" 1) 31/01/2023_ _x000d_2) 31/01/2023_ _x000d_"/>
    <x v="0"/>
    <x v="0"/>
    <x v="0"/>
    <x v="0"/>
    <n v="39000000"/>
    <n v="0"/>
    <x v="0"/>
    <x v="2"/>
    <x v="1"/>
    <n v="3"/>
    <x v="8"/>
    <x v="0"/>
  </r>
  <r>
    <n v="44775"/>
    <n v="66923"/>
    <x v="1"/>
    <n v="149"/>
    <x v="0"/>
    <x v="0"/>
    <s v="El contrato que se pretende celebrar tendrá por objeto: ¿Prestar sus servicios de apoyo administrativo al parque automotor de propiedad del Fondo de Desarrollo Rural de Sumapaz¿"/>
    <d v="2022-01-28T00:00:00"/>
    <d v="2022-02-07T00:00:00"/>
    <d v="2023-01-06T00:00:00"/>
    <s v="RAUL IVAN BORJA SUAREZ"/>
    <n v="79577246"/>
    <n v="29700000"/>
    <n v="0"/>
    <n v="29700000"/>
    <n v="2700000"/>
    <s v="11 mes(es)"/>
    <x v="2"/>
    <s v="3.3.1.16.05.57.1696"/>
    <x v="0"/>
    <x v="0"/>
    <x v="0"/>
    <x v="1"/>
    <x v="0"/>
    <x v="0"/>
    <x v="0"/>
    <x v="0"/>
    <x v="0"/>
    <x v="0"/>
    <s v="CARRERA 85 A # 23 C - 36"/>
    <n v="3006800998"/>
    <n v="1696"/>
    <s v="GESTIÓN PÚBLICA LOCAL"/>
    <s v="  Cdp 1 130 Fecha 20/01/2022 Valor 29,700,000;"/>
    <s v="  Rp 1 294 Fecha 04/02/2022 Valor 29,700,000;"/>
    <x v="1"/>
    <s v=" "/>
    <x v="0"/>
    <x v="0"/>
    <x v="0"/>
    <x v="0"/>
    <s v="  "/>
    <x v="0"/>
    <s v="15-46-101020007 con fecha de expedicicon 31/01/2022 con fecha de aprobación 07/02/2022 de SEGUROS DEL ESTADO"/>
    <n v="41992"/>
    <s v="24.5 Meses"/>
    <x v="0"/>
    <s v="1973-07-04 00:00:00.0"/>
    <s v="1._x0009_Apoyar a la gestión del Parque automotor de propiedad del FDRS, en la solicitud de cotizaciones, elaboración de cuadros de costos y demás actividades requeridas para la formulación de los proyectos de inversión y gastos de funcionamiento._x000a_2._x0009_Apoyar en la planeación, promoción y ejecución de los programas de mantenimiento preventivo y correctivo de los vehículos de propiedad o tenencia del FDRS de acuerdo con el cronograma de estos. _x000a_3._x0009_Apoyar en la verificación de los repuestos, insumos y demás procedimientos que se le realicen al parque automotor liviano de propiedad del FDRS con el fin de garantizar el correcto funcionamiento de estos._x000a_4._x0009_Hacer seguimiento a los vehículos que están en el taller pendientes por repuestos y generar informes estadísticos de la gestión y de la rotación del trabajo dentro del taller._x000a_5._x0009_Apoyar la elaboración, alimentación y actualización de manera permanente de la historial de mantenimiento de cada uno de los vehículos livianos que conforman el parque automotor propiedad del FDRS._x000a_6._x0009_Apoyar al área de parque automotor en la asistencia a comités y elaboración de actas y demás documentos que se requieran._x000a_7._x0009_Apoyar al área de parque automotor en la verificación de los informes para la programación de PAC de los contratos que le sean designados, dando cumplimiento al Manual de Procesos y Procedimientos para tal fin._x000a_8._x0009_Las demás que demande la administración local que corresponda a la naturaleza del contrato y que sean necesarias para la consecución del fin del objeto contractual."/>
    <x v="0"/>
    <s v="raulivanborja@me.com"/>
    <s v="RAUL IVAN"/>
    <s v="BORJA  SUAREZ"/>
    <n v="3006800998"/>
    <s v=" 1) CUMPLIMIENTO _x000d_2) CALIDAD DEL SERVICIO _x000d_"/>
    <s v=" 1) 31/01/2022_ _x000d_2) 31/01/2022_ _x000d_"/>
    <s v=" 1) 30/06/2023_ _x000d_2) 30/06/2023_ _x000d_"/>
    <x v="0"/>
    <x v="0"/>
    <x v="0"/>
    <x v="0"/>
    <n v="29700000"/>
    <n v="0"/>
    <x v="0"/>
    <x v="2"/>
    <x v="1"/>
    <n v="6"/>
    <x v="0"/>
    <x v="2"/>
  </r>
  <r>
    <n v="44349"/>
    <n v="68466"/>
    <x v="1"/>
    <n v="150"/>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2-01-28T00:00:00"/>
    <d v="2022-02-01T00:00:00"/>
    <d v="2022-12-31T00:00:00"/>
    <s v="SEBASTIAN STIVEN ZOLA NEIRA"/>
    <n v="1023034072"/>
    <n v="29700000"/>
    <n v="0"/>
    <n v="29700000"/>
    <n v="2700000"/>
    <s v="11 mes(es)"/>
    <x v="2"/>
    <s v="3.3.1.16.05.57.1696"/>
    <x v="0"/>
    <x v="0"/>
    <x v="0"/>
    <x v="1"/>
    <x v="0"/>
    <x v="0"/>
    <x v="0"/>
    <x v="0"/>
    <x v="0"/>
    <x v="0"/>
    <s v="CALLE 70 BIS # 3 A - 30 SUR"/>
    <n v="4565188"/>
    <n v="1696"/>
    <s v="GESTIÓN PÚBLICA LOCAL"/>
    <s v="  Cdp 1 95 Fecha 18/01/2022 Valor 118,800,000;"/>
    <s v="  Rp 1 255 Fecha 01/02/2022 Valor 29,700,000;"/>
    <x v="1"/>
    <s v=" "/>
    <x v="0"/>
    <x v="0"/>
    <x v="0"/>
    <x v="8"/>
    <s v=" TECNICO EN EJECUCION DE EVENTOS DEPORTIVOS Y RECREATIVOS"/>
    <x v="0"/>
    <s v="33-46-101041837 con fecha de expedicicon 31/01/2022 con fecha de aprobación 01/02/2022 de SEGUROS DEL ESTADO"/>
    <n v="41575"/>
    <s v="26.5 Meses"/>
    <x v="0"/>
    <s v="1999-03-15 00:00:00.0"/>
    <s v="1._x0009_Recibir la documentación a intervenir, verificando mediante punteo cajas y carpetas entregadas para el proceso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x v="0"/>
    <s v="zola1441670@gmail.com"/>
    <s v="SEBASTIAN STIVEN"/>
    <s v="ZOLA  NEIRA"/>
    <n v="3125060981"/>
    <s v=" 1) CUMPLIMIENTO _x000d_2) CALIDAD DEL SERVICIO _x000d_"/>
    <s v=" 1) 31/01/2022_ _x000d_2) 31/01/2022_ _x000d_"/>
    <s v=" 1) 20/07/2023_ _x000d_2) 20/07/2023_ _x000d_"/>
    <x v="0"/>
    <x v="0"/>
    <x v="0"/>
    <x v="0"/>
    <n v="118800000"/>
    <n v="89100000"/>
    <x v="0"/>
    <x v="2"/>
    <x v="4"/>
    <n v="31"/>
    <x v="1"/>
    <x v="0"/>
  </r>
  <r>
    <n v="44385"/>
    <n v="68578"/>
    <x v="1"/>
    <n v="151"/>
    <x v="0"/>
    <x v="0"/>
    <s v="El contrato que se pretende celebrar tendrá por objeto: ¿Prestar los servicios de apoyo administrativo al Área de Gestión de Desarrollo Local, en los procesos relacionados con el proyecto de inversión Estrategias del cuidado para cuidadoras, cuidadores y a personas con discapacidad¿."/>
    <d v="2022-01-28T00:00:00"/>
    <d v="2022-02-04T00:00:00"/>
    <d v="2023-01-03T00:00:00"/>
    <s v="ANGIE PAOLA FORERO FONSECA"/>
    <n v="1001340804"/>
    <n v="44000000"/>
    <n v="0"/>
    <n v="44000000"/>
    <n v="4000000"/>
    <s v="11 mes(es)"/>
    <x v="2"/>
    <s v="3.3.1.16.01.6.1641"/>
    <x v="0"/>
    <x v="0"/>
    <x v="0"/>
    <x v="1"/>
    <x v="0"/>
    <x v="0"/>
    <x v="0"/>
    <x v="0"/>
    <x v="0"/>
    <x v="0"/>
    <s v="CARRERA 70 C # 5 A - 32"/>
    <s v=""/>
    <n v="1641"/>
    <s v="ESTRATEGIAS DEL CUIDADO PARA CUIDADORAS, CUIDADORES Y A PERSONAS CON DISCAPACIDAD"/>
    <s v="  Cdp 1 109 Fecha 19/01/2022 Valor 44,000,000;"/>
    <s v="  Rp 1 310 Fecha 04/02/2022 Valor 44,000,000;"/>
    <x v="1"/>
    <s v=" "/>
    <x v="0"/>
    <x v="0"/>
    <x v="0"/>
    <x v="1"/>
    <s v="  "/>
    <x v="0"/>
    <s v="33-46-101041839 con fecha de expedicicon 31/01/2022 con fecha de aprobación 04/02/2022 de SEGUROS DEL ESTADO"/>
    <n v="41608"/>
    <s v="11 Meses"/>
    <x v="0"/>
    <s v="2000-10-02 00:00:00.0"/>
    <s v="1._x0009_Apoyar a los profesionales que van a formular y ejecutar la Meta de: ¿Vincular a 500 mujeres cuidadoras a estrategias de cuidado, de acuerdo con la Política Publica de Mujeres y Equidad de género¿._x000a_2._x0009_Apoyar técnica y logísticamente a la ciudadanía para la participación en instancias, proyectos, y actividades locales, en vía de fortalecer procesos de participación, representación e incidencia en la dinámica a nivel local._x000a_3._x0009_Brindar apoyo en la articulación entre las instancias de mujeres y de enfoques diferenciales, con las autoridades locales, a fin de visibilizar sus demandas y propuestas para garantizar el ejercicio de sus derechos._x000a_4._x0009_Participar en los procesos de información, sensibilización, formación o capacitación convocadas por el (la) supervisor (a) del mismo._x000a_5._x0009_Asistir a las reuniones a las que sea convocada para el adecuado cumplimiento del objeto del contrato._x000a_6._x0009_Las demás que demande la administración local que corresponda a la naturaleza del contrato y que sean necesarias para la consecución del fin del objeto contractual."/>
    <x v="0"/>
    <s v=""/>
    <s v="ANGIE PAOLA"/>
    <s v="FORERO  FONSECA"/>
    <n v="0"/>
    <s v=" 1) CALIDAD DEL SERVICIO _x000d_2) CUMPLIMIENTO _x000d_"/>
    <s v=" 1) 31/01/2022_ _x000d_2) 31/01/2022_ _x000d_"/>
    <s v=" 1) 10/07/2023_ _x000d_2) 31/07/2023_ _x000d_"/>
    <x v="0"/>
    <x v="0"/>
    <x v="0"/>
    <x v="0"/>
    <n v="44000000"/>
    <n v="0"/>
    <x v="0"/>
    <x v="2"/>
    <x v="1"/>
    <n v="3"/>
    <x v="0"/>
    <x v="2"/>
  </r>
  <r>
    <n v="44587"/>
    <n v="71440"/>
    <x v="1"/>
    <n v="152"/>
    <x v="0"/>
    <x v="0"/>
    <s v="El contrato que se pretende celebrar tendrá por objeto: ¿Prestar los servicios profesionales al área de gestión de desarrollo local, en temas relacionados con empleabilidad y atención a la población vulnerable, de la Alcaldía Local de Sumapaz¿."/>
    <d v="2022-01-28T00:00:00"/>
    <d v="2022-02-07T00:00:00"/>
    <d v="2022-08-06T00:00:00"/>
    <s v="INDIRA FARIDE ELJACH BELTRÁN"/>
    <n v="52110765"/>
    <n v="39000000"/>
    <n v="0"/>
    <n v="39000000"/>
    <n v="6500000"/>
    <s v="6 mes(es)"/>
    <x v="2"/>
    <s v="3.3.1.16.01.1.1583"/>
    <x v="0"/>
    <x v="0"/>
    <x v="0"/>
    <x v="1"/>
    <x v="0"/>
    <x v="0"/>
    <x v="0"/>
    <x v="0"/>
    <x v="0"/>
    <x v="0"/>
    <s v="CALLE 53 # 28 A - 6 APTO 401"/>
    <n v="4595755"/>
    <n v="1583"/>
    <s v="MÁS Y MEJORES OPORTUNIDADES PARA LA POBLACIÓN VULNERABLES"/>
    <s v="  Cdp 1 284 Fecha 28/01/2022 Valor 39,000,000;"/>
    <s v="  Rp 1 318 Fecha 07/02/2022 Valor 39,000,000;"/>
    <x v="1"/>
    <s v=" "/>
    <x v="0"/>
    <x v="1"/>
    <x v="0"/>
    <x v="1"/>
    <s v="  "/>
    <x v="0"/>
    <s v="33-46-101041993 con fecha de expedicicon 01/02/2022 con fecha de aprobación 02/02/2022 de SEGUROS DEL ESTADO y 33-46-101041993 con fecha de expedicicon 01/02/2022 con fecha de aprobación 04/02/2022 de SEGUROS DEL ESTADO"/>
    <n v="41807"/>
    <s v="6 Meses"/>
    <x v="0"/>
    <s v="1974-02-21 00:00:00.0"/>
    <s v="1._x0009_Apoyar las etapas de formulación y elaboración de estudios previos de los proyectos de inversión en materia de empleabilidad y atención a la población vulnerable: Realización de estudios de mercado, análisis del sector, criterios de verificación y calificación y condiciones del contrato, entre otros._x000a_2._x0009_Brindar apoyo administrativo para la ejecución de las actividades programadas en los contratos que se suscriban, relacionados con empleabilidad y atención a la población vulnerable._x000a_3._x0009_Realizar seguimiento tanto físico como presupuestal a la ejecución de los contratos que se suscriban para la empleabilidad local, en el territorio._x000a_4._x0009_Mantener actualizadas las bases de datos que se generen para la inscripción, selección y/o contratación de la comunidad que participe en procesos de empleabilidad y programas de atención a la población vulnerable._x000a_5._x0009_Generar reportes, informes, comunicaciones y demás, encaminadas a mostrar avances y resultados de empleabilidad y programas de atención a la población vulnerable._x000a_6._x0009_Brindar apoyo en la respuesta a las diferentes solicitudes, derechos de petición y demás requerimientos realizados por los órganos de control, comunidad en general y a los contratistas vinculados a los programas de empleabilidad y atención a la población vulnerable._x000a_7._x0009_Las demás que le sean asignadas o delegadas y que correspondan a la naturaleza del objeto."/>
    <x v="0"/>
    <s v="indiraeljach@yahoo.es"/>
    <s v="INDIRA FARIDE"/>
    <s v="ELJACH  BELTRÁN"/>
    <n v="0"/>
    <s v=" 1) CALIDAD DEL SERVICIO _x000d_2) CUMPLIMIENTO _x000d_3) CALIDAD DEL SERVICIO _x000d_4) CUMPLIMIENTO _x000d_"/>
    <s v=" 1) 01/02/2022_ _x000d_2) 01/02/2022_ _x000d_3) 01/02/2022_ _x000d_4) 01/02/2022_ _x000d_"/>
    <s v=" 1) 01/02/2023_ _x000d_2) 01/02/2023_ _x000d_3) 01/02/2023_ _x000d_4) 01/02/2023_ _x000d_"/>
    <x v="0"/>
    <x v="0"/>
    <x v="0"/>
    <x v="0"/>
    <n v="39000000"/>
    <n v="0"/>
    <x v="0"/>
    <x v="2"/>
    <x v="1"/>
    <n v="6"/>
    <x v="8"/>
    <x v="0"/>
  </r>
  <r>
    <n v="44574"/>
    <n v="69873"/>
    <x v="1"/>
    <n v="153"/>
    <x v="0"/>
    <x v="0"/>
    <s v="El contrato que se pretende celebrar tendrá por objeto: ¿Prestar sus servicios profesionales de apoyo al Área de Gestión del Desarrollo Local en la gestión contractual del Fondo de Desarrollo Local de Sumapaz¿."/>
    <d v="2022-01-28T00:00:00"/>
    <d v="2022-02-07T00:00:00"/>
    <d v="2023-01-06T00:00:00"/>
    <s v="ARACELYS  ELISA RIVERA VIZCAINO"/>
    <n v="36696956"/>
    <n v="50600000"/>
    <n v="0"/>
    <n v="50600000"/>
    <n v="4600000"/>
    <s v="11 mes(es)"/>
    <x v="2"/>
    <s v="3.3.1.16.05.57.1696"/>
    <x v="0"/>
    <x v="0"/>
    <x v="0"/>
    <x v="1"/>
    <x v="0"/>
    <x v="0"/>
    <x v="0"/>
    <x v="0"/>
    <x v="0"/>
    <x v="0"/>
    <s v="CARRERA 103 A # 22 - 60"/>
    <s v=""/>
    <n v="1696"/>
    <s v="GESTIÓN PÚBLICA LOCAL"/>
    <s v="  Cdp 1 90 Fecha 13/01/2022 Valor 101,200,000;"/>
    <s v="  Rp 1 320 Fecha 07/02/2022 Valor 50,600,000;"/>
    <x v="1"/>
    <s v=" "/>
    <x v="0"/>
    <x v="1"/>
    <x v="0"/>
    <x v="4"/>
    <s v="  "/>
    <x v="0"/>
    <s v="14-46-101072287 con fecha de expedicicon 01/02/2022 con fecha de aprobación 01/02/2022 de SEGUROS DEL ESTADO"/>
    <n v="41794"/>
    <s v="11 Meses"/>
    <x v="0"/>
    <s v="1980-12-11 00:00:00.0"/>
    <s v="1._x0009_Brindar apoyo a las diferentes áreas de la Administración local en la elaboración de estudios previos y demás documentos precontractuales, así como atender las solicitudes de modificación contractual y cualquier otra solicitud que sea requerida._x000a_2._x0009_Brindar apoyo en la elaboración de los actos administrativos que la Alcaldía Local y el Fondo de Desarrollo deban expedir. _x000a_3._x0009_Apoyar a la Alcaldía Local en la definición del monto y cubrimiento de riesgos de la póliza única de cumplimiento exigida en la Ley, para garantizar la ejecución de los contratos._x000a_4._x0009_Realizar la publicación y/o seguimiento de las publicaciones de los documentos que se requieren dentro de los procesos de contratación que le sean asignados. _x000a_5._x0009_Asistir a las reuniones, comités de contratación, capacitaciones, comités de seguimiento a la ejecución contractual entre otros y hacer partes de los comités que delegue el alcalde. _x000a_6._x0009_Apoyar en el trámite de las solicitudes presentadas por los supervisores, interventores y contratistas respecto de la ejecución contractual y realizar los requerimientos a los que haya lugar. _x000a_7._x0009_Las demás que sean inherentes al cumplimiento del objeto contractual y/o que le sean asignadas por el Alcalde Local. "/>
    <x v="0"/>
    <s v=""/>
    <s v="ARACELYS  ELISA"/>
    <s v="RIVERA  VIZCAINO"/>
    <n v="0"/>
    <s v=" 1) CALIDAD DEL SERVICIO _x000d_2) CUMPLIMIENTO _x000d_"/>
    <s v=" 1) 01/02/2022_ _x000d_2) 01/02/2022_ _x000d_"/>
    <s v=" 1) 10/07/2023_ _x000d_2) 10/07/2023_ _x000d_"/>
    <x v="0"/>
    <x v="0"/>
    <x v="0"/>
    <x v="0"/>
    <n v="101200000"/>
    <n v="50600000"/>
    <x v="0"/>
    <x v="2"/>
    <x v="3"/>
    <n v="6"/>
    <x v="0"/>
    <x v="2"/>
  </r>
  <r>
    <n v="44186"/>
    <n v="69682"/>
    <x v="1"/>
    <n v="154"/>
    <x v="0"/>
    <x v="0"/>
    <s v="El contrato que se pretende celebrar tendrá por objeto: ¿Prestar los servicios profesionales especializados para gestionar los proyectos de inversión de infraestructura vial, en la cuenca del Río Sumapaz de la localidad¿."/>
    <d v="2022-01-28T00:00:00"/>
    <d v="2022-02-02T00:00:00"/>
    <d v="2023-01-01T00:00:00"/>
    <s v="LEYDI DIANA QUINTERO BUITRAGO"/>
    <n v="52855628"/>
    <n v="83600000"/>
    <n v="0"/>
    <n v="83600000"/>
    <n v="7600000"/>
    <s v="11 mes(es)"/>
    <x v="2"/>
    <s v="3.3.1.16.04.49.1688"/>
    <x v="0"/>
    <x v="0"/>
    <x v="0"/>
    <x v="1"/>
    <x v="0"/>
    <x v="0"/>
    <x v="0"/>
    <x v="0"/>
    <x v="0"/>
    <x v="0"/>
    <s v="TRANSVERSAL 76 # 82 C - 23"/>
    <n v="7121542"/>
    <n v="1688"/>
    <s v="MOVILIDAD SEGURA, SOSTENIBLE Y ACCESIBLE"/>
    <s v="  Cdp 1 140 Fecha 20/01/2022 Valor 83,600,000;"/>
    <s v="  Rp 1 260 Fecha 01/02/2022 Valor 83,600,000;"/>
    <x v="1"/>
    <s v=" "/>
    <x v="0"/>
    <x v="1"/>
    <x v="0"/>
    <x v="5"/>
    <s v="  "/>
    <x v="0"/>
    <s v="560-47-994000151184 con fecha de expedicicon 31/01/2022 con fecha de aprobación 02/02/2022 de ASEGURADORA SOLIDARIA DE COLOMBIA"/>
    <n v="41420"/>
    <s v="11 Meses"/>
    <x v="0"/>
    <s v="1981-02-07 00:00:00.0"/>
    <s v="1._x0009_Realizar las etapas de formulación y elaboración estudios previos de los proyectos de inversión a ejecutar en la Cuenca del Río Sumapaz, en el tema de Infraestructura y Malla Vial: Actualizar los Documentos Técnicos de Soporte y las Fichas EBI, definir Especificaciones técnicas, realizar estudios de mercado, elaborar análisis del sector, definir criterios de verificación y calificación y condiciones del contrato, entre otros._x000a_2._x0009_Apoyar los procesos contractuales de los estudios previos elaborados de los proyectos a ejecutar en la Cuenca del Río Sumapaz, Infraestructura y Malla Vial, (Responder las observaciones en cada etapa, proyectar adendas, verificar y calificar propuestas)._x000a_3._x0009_Realizar el seguimiento a la ejecución de los contratos (Apoyo a la supervisión, análisis de informes, modificaciones contractuales, programación de PAC), que le sean designados del Sector de Infraestructura y Malla Vial._x000a_4._x0009_Emitir los conceptos técnicos de infraestructura/obras que sean requeridos por la Administración Local, entes de control y comunidad en general en los tiempos establecidos por la Ley._x000a_5._x0009_Realizar el seguimiento a la estabilidad de las obras contratadas y/o recibidas por el FDL Sumapaz cuyas pólizas estén vigentes, en cumplimiento a la ley 80 de 1993, que trata de los Derechos y Deberes de las Entidades Estatales_x000a_6._x0009_Asistir a los espacios de participación del sector que le sean designados, a las reuniones, comités de contratación, capacitaciones, comités de seguimiento entre otros y hacer parte de los comités que le delegue el Alcalde Local o quien haga sus veces._x000a_7._x0009_Apoyar y orientar técnicamente las gestiones de los profesionales que manejan el tema de Infraestructura y Malla Vial a ejecutar en la Cuenca del Río Sumapaz, en la elaboración y estudio de documentos, informes y demás acciones requeridas para la adecuada gestión de infraestructura local. _x000a_8._x0009_Realizar la verificación técnica, administrativa y financiera de contratos de vigencias anteriores que se le asignen y que se encuentren en proceso de terminación para su respectiva liquidación._x000a_9._x0009_Brindar apoyo en la elaboración de informes, respuestas a derechos de petición y demás requerimientos, solicitados por los órganos de control, entidades y comunidad en general, de conformidad con la normatividad vigente y dentro de los plazos y términos establecidos por la ley._x000a_10._x0009_Las demás que demande la administración local que corresponda a la naturaleza del contrato y que sean necesarias para la consecución del fin del objeto contractual."/>
    <x v="0"/>
    <s v="ladyquint@gmail.com"/>
    <s v="LEYDI DIANA"/>
    <s v="QUINTERO  BUITRAGO"/>
    <n v="3505383155"/>
    <s v=" 1) CALIDAD DEL SERVICIO _x000d_2) CUMPLIMIENTO _x000d_"/>
    <s v=" 1) 31/01/2022_ _x000d_2) 31/01/2022_ _x000d_"/>
    <s v=" 1) 07/07/2023_ _x000d_2) 07/07/2023_ _x000d_"/>
    <x v="0"/>
    <x v="0"/>
    <x v="0"/>
    <x v="0"/>
    <n v="83600000"/>
    <n v="0"/>
    <x v="0"/>
    <x v="2"/>
    <x v="1"/>
    <n v="1"/>
    <x v="0"/>
    <x v="2"/>
  </r>
  <r>
    <n v="44473"/>
    <n v="68469"/>
    <x v="1"/>
    <n v="155"/>
    <x v="0"/>
    <x v="0"/>
    <s v="El contrato que se pretende celebrar tendrá por objeto: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d v="2022-01-28T00:00:00"/>
    <d v="2022-02-02T00:00:00"/>
    <d v="2022-08-01T00:00:00"/>
    <s v="BRAYAN ANDRES ROMERO ROMERO"/>
    <n v="1007395591"/>
    <n v="16200000"/>
    <n v="0"/>
    <n v="16200000"/>
    <n v="2700000"/>
    <s v="6 mes(es)"/>
    <x v="2"/>
    <s v="3.3.1.16.05.57.1696"/>
    <x v="0"/>
    <x v="0"/>
    <x v="0"/>
    <x v="1"/>
    <x v="0"/>
    <x v="0"/>
    <x v="0"/>
    <x v="0"/>
    <x v="0"/>
    <x v="0"/>
    <s v="TRANSVERSAL 70 G # 63 - 52 TORRE 1 APTO 401"/>
    <s v=""/>
    <n v="1696"/>
    <s v="GESTIÓN PÚBLICA LOCAL"/>
    <s v="  Cdp 1 93 Fecha 18/01/2022 Valor 16,200,000;"/>
    <s v="  Rp 1 258 Fecha 01/02/2022 Valor 16,200,000;"/>
    <x v="1"/>
    <s v=" "/>
    <x v="0"/>
    <x v="0"/>
    <x v="0"/>
    <x v="0"/>
    <s v="  "/>
    <x v="0"/>
    <s v="33-46-101040873 con fecha de expedicicon 28/01/2022 con fecha de aprobación 02/02/2022 de SEGUROS DEL ESTADO"/>
    <n v="41695"/>
    <s v="15 Meses"/>
    <x v="0"/>
    <s v="2000-04-15 00:00:00.0"/>
    <s v="1._x0009_Recibir la documentación a intervenir, verificando mediante punteo cajas y carpetas entregadas para el proceso técnico._x000a_2._x0009_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_x000a_3._x0009_Elaborar el plan de trabajo en conjunto con el supervisor del contrato pactando según lo establecido en los planes de acción de la dependencia una meta adecuada a las necesidades de la entidad y garantizando que el proceso se cumpla de manera idónea. _x000a_4._x0009_Presentar informes mensuales de avance en el que se describa la totalidad de la documentación intervenida, los procesos efectuados, el resultado acumulado y el faltante para cumplir la meta. _x000a_5._x0009_Las demás obligaciones que sean asignadas por la Líder de Gestión Documental y de acuerdo con el objeto del contrato. _x000a_6._x0009_Mantener actualizado el aplicativo de control y gestión de expedientes diseñado para el registro del código de seguridad y convivencia ciudadana, querellas por comportamientos contrarios a la convivencia radicadas en la Corregiduría._x000a_7._x0009_Acompañar las actividades de prevención (Sensibilización, socialización, charlas pedagógicas, orientación personalizada, entre otros), de conformidad con el Código Nacional de Policía y Convivencia._x000a_8._x0009_Las demás que demande la administración local que corresponda a la naturaleza del contrato y que sean necesarias para la consecución del fin del objeto contractual."/>
    <x v="0"/>
    <s v=""/>
    <s v="BRAYAN ANDRES"/>
    <s v="ROMERO  ROMERO"/>
    <n v="0"/>
    <s v=" 1) CALIDAD DEL SERVICIO _x000d_2) CUMPLIMIENTO _x000d_"/>
    <s v=" 1) 28/01/2022_ _x000d_2) 28/01/2022_ _x000d_"/>
    <s v=" 1) 10/02/2023_ _x000d_2) 10/02/2023_ _x000d_"/>
    <x v="0"/>
    <x v="0"/>
    <x v="0"/>
    <x v="0"/>
    <n v="16200000"/>
    <n v="0"/>
    <x v="0"/>
    <x v="2"/>
    <x v="1"/>
    <n v="1"/>
    <x v="8"/>
    <x v="0"/>
  </r>
  <r>
    <n v="44216"/>
    <n v="71472"/>
    <x v="1"/>
    <n v="156"/>
    <x v="0"/>
    <x v="0"/>
    <s v="El contrato que se pretende celebrar tendrá por objeto: ¿Prestar los servicios como Auxiliar de apoyo al Parque Automotor de la maquinaria y vehículos pesados de propiedad o tenencia del Fondo de Desarrollo Rural de Sumapaz¿."/>
    <d v="2022-01-28T00:00:00"/>
    <d v="2022-02-02T00:00:00"/>
    <d v="2022-08-01T00:00:00"/>
    <s v="VICTOR MANUEL RAMIREZ TORRES"/>
    <n v="79727160"/>
    <n v="16200000"/>
    <n v="0"/>
    <n v="16200000"/>
    <n v="2700000"/>
    <s v="6 mes(es)"/>
    <x v="2"/>
    <s v="3.3.1.16.04.49.1688"/>
    <x v="0"/>
    <x v="0"/>
    <x v="0"/>
    <x v="1"/>
    <x v="0"/>
    <x v="0"/>
    <x v="0"/>
    <x v="0"/>
    <x v="0"/>
    <x v="0"/>
    <s v="VEREDA LAGUNITAS"/>
    <s v=""/>
    <n v="1688"/>
    <s v="MOVILIDAD SEGURA, SOSTENIBLE Y ACCESIBLE"/>
    <s v="  Cdp 1 288 Fecha 28/01/2022 Valor 16,200,000;"/>
    <s v="  Rp 1 261 Fecha 01/02/2022 Valor 16,200,000;"/>
    <x v="1"/>
    <s v=" "/>
    <x v="0"/>
    <x v="0"/>
    <x v="0"/>
    <x v="6"/>
    <s v="  "/>
    <x v="0"/>
    <s v="15-46-101027001 con fecha de expedicicon 31/01/2022 con fecha de aprobación 31/01/2022 de SEGUROS DEL ESTADO"/>
    <n v="41450"/>
    <s v="28.5 Meses"/>
    <x v="0"/>
    <s v="1979-07-09 00:00:00.0"/>
    <s v="1._x0009_Apoyar la inspección y verificación del cumplimiento de las actividades realizadas por los operarios de maquinaria, conductores y ayudantes asignados para el mantenimiento y mejoramiento de la malla vial y la atención de emergencias viales._x000a_2._x0009_Apoyar la verificación de la aplicación y el cumplimiento del procedimiento de control y seguimiento al combustible que el FDRS disponga para la operación del parque automotor pesado. Para lo cual se deberá entregar de manera mensual junto con su informe de actividades los soportes que correspondan según el procedimiento implementado._x000a_3._x0009_Apoyar la verificación para la aplicación y el cumplimiento del procedimiento de control y seguimiento a los materiales e insumos que se destinen por el FDRS para el mantenimiento y mejoramiento vial, así como para la atención de emergencias viales. Para lo cual se deberá entregar de manera mensual junto con su informe de actividades los soportes que correspondan según el procedimiento implementado_x000a_4._x0009_Asistir a la reunión mensual del comité de movilidad y presentar el respectivo informe de las actividades realizadas en su zona en el mes inmediatamente anterior, dicho informe deberá contener el reporte del mantenimiento vial, atención de emergencias y demás actividades realizadas durante el periodo, indicando el total de kilómetros y los puntos o sectores intervenidos, anexando fotografías y georeferenciación._x000a_5._x0009_Apoyar la verificación de la aplicación y el cumplimiento del procedimiento de control y seguimiento a los repuestos, llantas y demás insumos que se utilicen para el normal funcionamiento del parque automotor, para lo cual se deberá entregar de manera mensual junto con su informe de actividades los soportes que correspondan según el procedimiento implementado._x000a_6._x0009_En el caso de ocurrencia de accidente o siniestro, dar estricta aplicación al procedimiento de reporte de los mismos, a fin de garantizar que se realicen los pasos administrativos correspondientes en los reportes respectivos._x000a_7._x0009_Apoyar en la verificación de que todo el personal dispuesto para la operación del parque automotor haga uso de las prendas y elementos de protección entregados para la realización de sus actividades._x000a_8._x0009_Ejecutar las demás actividades que le sean asignadas por el contratante relacionados con el mantenimiento de vías y atención de emergencias viales"/>
    <x v="0"/>
    <s v=""/>
    <s v="VICTOR MANUEL"/>
    <s v="RAMIREZ  TORRES"/>
    <n v="3124005289"/>
    <s v=" 1) CALIDAD DEL SERVICIO _x000d_2) CUMPLIMIENTO _x000d_"/>
    <s v=" 1) 31/01/2022_ _x000d_2) 31/01/2022_ _x000d_"/>
    <s v=" 1) 03/02/2023_ _x000d_2) 03/02/2023_ _x000d_"/>
    <x v="0"/>
    <x v="0"/>
    <x v="0"/>
    <x v="0"/>
    <n v="16200000"/>
    <n v="0"/>
    <x v="0"/>
    <x v="2"/>
    <x v="1"/>
    <n v="1"/>
    <x v="8"/>
    <x v="0"/>
  </r>
  <r>
    <n v="44214"/>
    <n v="70193"/>
    <x v="1"/>
    <n v="157"/>
    <x v="0"/>
    <x v="0"/>
    <s v="El contrato que se pretende celebrar tendrá por objeto: ¿Prestar los servicios técnicos de apoyo administrativo requeridos para la gestión agroambiental del área de Gestión de Desarrollo Local de la Alcaldía Local de Sumapaz¿."/>
    <d v="2022-01-28T00:00:00"/>
    <d v="2022-02-01T00:00:00"/>
    <d v="2022-12-31T00:00:00"/>
    <s v="ROSA  MARÍA ROSSELL GÓMEZ"/>
    <n v="65705320"/>
    <n v="44000000"/>
    <n v="0"/>
    <n v="44000000"/>
    <n v="4000000"/>
    <s v="11 mes(es)"/>
    <x v="2"/>
    <s v="3.3.1.16.05.57.1696"/>
    <x v="0"/>
    <x v="0"/>
    <x v="0"/>
    <x v="1"/>
    <x v="0"/>
    <x v="0"/>
    <x v="0"/>
    <x v="0"/>
    <x v="0"/>
    <x v="0"/>
    <s v="CARRERA 6 # 12 - 0 IBAGUÉ"/>
    <n v="5150529"/>
    <n v="1696"/>
    <s v="GESTIÓN PÚBLICA LOCAL"/>
    <s v="  Cdp 1 122 Fecha 19/01/2022 Valor 44,000,000;"/>
    <s v="  Rp 1 256 Fecha 01/02/2022 Valor 44,000,000;"/>
    <x v="1"/>
    <s v=" "/>
    <x v="0"/>
    <x v="0"/>
    <x v="0"/>
    <x v="3"/>
    <s v="  "/>
    <x v="0"/>
    <s v="33-46-101041639 con fecha de expedicicon 29/01/2022 con fecha de aprobación 01/02/2022 de SEGUROS DEL ESTADO"/>
    <n v="41448"/>
    <s v="11 Meses"/>
    <x v="0"/>
    <s v="1978-12-18 00:00:00.0"/>
    <s v="1._x0009_Brindar apoyo administrativo en el desarrollo de los temas de Gestión Agroambiental que se desarrollan en el Área de Gestión de Desarrollo Local._x000a_2._x0009_Manejar y mantener actualizado el aplicativo de correspondencia ORFEO en los temas de gestión de ambiental, realizando la distribución y el seguimiento de entradas y salidas de oficios y comunicaciones, de acuerdo con las instrucciones recibidas._x000a_3._x0009_Elaborar y alimentar de manera periódica una matriz que contenga la información actualizada de los contratos de los proyectos que se manejan en el área, tales como modificaciones, pagos, informes, estado actual, entre otros._x000a_4._x0009_Apoyar la revisión administrativa y documental de los informes producto de los contratos suscritos entre el FDLS y particulares, así como su seguimiento y programación pagos._x000a_5._x0009_Recopilar la información requerida y apoyar el trámite de respuesta a los derechos de petición y demás requerimientos de la comunidad y de otras entidades que sean asignados al área. _x000a_6._x0009_Apoyar en la elaboración de las actas de asistencia a comités, mesas de trabajo, comisiones, consejos, reuniones y demás espacios de participación ambiental que sean convocados o desarrollados por el área ambiental._x000a_7._x0009_Realizar seguimiento y consolidación a los autos, resoluciones y demás requerimientos ambientales que requieran las autoridades ambientales competentes_x000a_8._x0009_Las demás que demande la administración local que corresponda a la naturaleza del contrato y que sean necesarias para la consecución del fin del objeto contractual. "/>
    <x v="0"/>
    <s v="rosita1218@yahoo.es"/>
    <s v="ROSA  MARÍA"/>
    <s v="ROSSELL  GÓMEZ"/>
    <n v="0"/>
    <s v=" 1) CALIDAD DEL SERVICIO _x000d_2) CUMPLIMIENTO _x000d_"/>
    <s v=" 1) 29/01/2022_ _x000d_2) 29/01/2022_ _x000d_"/>
    <s v=" 1) 10/07/2023_ _x000d_2) 10/07/2023_ _x000d_"/>
    <x v="0"/>
    <x v="0"/>
    <x v="0"/>
    <x v="0"/>
    <n v="44000000"/>
    <n v="0"/>
    <x v="0"/>
    <x v="2"/>
    <x v="1"/>
    <n v="31"/>
    <x v="1"/>
    <x v="0"/>
  </r>
  <r>
    <n v="44397"/>
    <n v="71369"/>
    <x v="1"/>
    <n v="158"/>
    <x v="0"/>
    <x v="0"/>
    <s v="El contrato que se pretende celebrar tendrá por objeto: ¿Prestar los servicios profesionales para apoyar la operación logística de los centros de conectividad campesina de la Localidad de Sumapaz¿."/>
    <d v="2022-01-28T00:00:00"/>
    <d v="2022-02-01T00:00:00"/>
    <d v="2022-07-31T00:00:00"/>
    <s v="EDGAR  HUMBERTO RONCANCIO SANCHEZ"/>
    <n v="79043558"/>
    <n v="36000000"/>
    <n v="0"/>
    <n v="36000000"/>
    <n v="6000000"/>
    <s v="6 mes(es)"/>
    <x v="2"/>
    <s v="3.3.1.16.05.54.1692"/>
    <x v="0"/>
    <x v="0"/>
    <x v="0"/>
    <x v="1"/>
    <x v="0"/>
    <x v="0"/>
    <x v="0"/>
    <x v="0"/>
    <x v="0"/>
    <x v="0"/>
    <s v="CALLE 73 # 77 B - 22"/>
    <s v=""/>
    <n v="1692"/>
    <s v="CONECTIVIDAD Y REDES DE COMUNICACIÓN"/>
    <s v="  Cdp 1 282 Fecha 28/01/2022 Valor 36,000,000;"/>
    <s v="  Rp 1 268 Fecha 01/02/2022 Valor 36,000,000;"/>
    <x v="1"/>
    <s v=" "/>
    <x v="0"/>
    <x v="1"/>
    <x v="0"/>
    <x v="1"/>
    <s v="  "/>
    <x v="0"/>
    <s v="15-46-101026983 con fecha de expedicicon 31/01/2022 con fecha de aprobación 31/01/2022 de SEGUROS DEL ESTADO"/>
    <n v="41619"/>
    <s v="6 Meses"/>
    <x v="0"/>
    <s v="1972-12-24 00:00:00.0"/>
    <s v="1._x0009_Realizar seguimiento en la apertura y cierre diario de los Centros de Conectividad Campesina._x000a_2._x0009_Apoyar en la supervisión de los contratos asignadas al proyecto._x000a_3._x0009_Realizar la apertura, seguimiento de los casos que se requieran ante ETB para la gestión y operatividad del servicio de conectividad de los Centros de Conectividad Campesina_x000a_4._x0009_Realizar diariamente seguimiento al inventario de los elementos de papelería, aseo y bioseguridad, así como realizar las entregas requeridas en cada Centro de Conectividad Campesina de papelería aseo y bioseguridad._x000a_5._x0009_Realizar seguimiento a las capacitaciones realizadas en los Centros de Conectividad Campesina._x000a_6._x0009_Realizar los informes mensuales que se requieran en los Centros de Conectividad Campesina y los solicitados por la supervisión. _x000a_7._x0009_Trabajar en conjunto con ETB , TIC, dando solución a las diferentes solicitudes tanto de los ciudadanos como de las demás entidades._x000a_8._x0009_Apoyar en todos los eventos que se requiera en los Centros de Conectividad Campesina._x000a_9._x0009_Realizar dos visitas mensuales a todos los Centros de Conectividad Campesina."/>
    <x v="0"/>
    <s v=""/>
    <s v="EDGAR  HUMBERTO"/>
    <s v="RONCANCIO  SANCHEZ"/>
    <n v="0"/>
    <s v=" 1) CALIDAD DEL SERVICIO _x000d_2) CUMPLIMIENTO _x000d_"/>
    <s v=" 1) 31/01/2022_ _x000d_2) 31/01/2022_ _x000d_"/>
    <s v=" 1) 06/02/2023_ _x000d_2) 06/02/2023_ _x000d_"/>
    <x v="0"/>
    <x v="0"/>
    <x v="0"/>
    <x v="0"/>
    <n v="36000000"/>
    <n v="0"/>
    <x v="0"/>
    <x v="2"/>
    <x v="1"/>
    <n v="31"/>
    <x v="7"/>
    <x v="0"/>
  </r>
  <r>
    <n v="44779"/>
    <n v="69440"/>
    <x v="1"/>
    <n v="159"/>
    <x v="0"/>
    <x v="0"/>
    <s v="El contrato que se pretende celebrar tendrá por objeto: ¿Prestar sus servicios como Auxiliar de Construcción para las obras a ejecutar en el Proyecto de Inversión de Construcción de Sedes, de la alcaldía local de Sumapaz¿."/>
    <d v="2022-01-28T00:00:00"/>
    <d v="2022-02-04T00:00:00"/>
    <d v="2023-01-03T00:00:00"/>
    <s v="JAIME  PALACIOS CIFUENTES"/>
    <n v="79632464"/>
    <n v="29700000"/>
    <n v="0"/>
    <n v="29700000"/>
    <n v="2700000"/>
    <s v="11 mes(es)"/>
    <x v="2"/>
    <s v="3.3.1.16.05.57.1693"/>
    <x v="0"/>
    <x v="0"/>
    <x v="0"/>
    <x v="1"/>
    <x v="0"/>
    <x v="0"/>
    <x v="0"/>
    <x v="0"/>
    <x v="0"/>
    <x v="0"/>
    <s v="DIAGONAL 46 A # 52 C - 55 SUR"/>
    <s v=""/>
    <n v="1693"/>
    <s v="TERMINACIÓN DE INFRAESTRUCTURAS (SEDES ADMINISTRATIVAS LOCALES)"/>
    <s v="  Cdp 1 104 Fecha 19/01/2022 Valor 59,400,000;"/>
    <s v="  Rp 1 296 Fecha 04/02/2022 Valor 29,700,000;"/>
    <x v="1"/>
    <s v=" "/>
    <x v="0"/>
    <x v="0"/>
    <x v="0"/>
    <x v="0"/>
    <s v="  "/>
    <x v="0"/>
    <s v="1544101258746 con fecha de expedicicon 01/02/2022 con fecha de aprobación 04/02/2022 de SEGUROS DEL ESTADO"/>
    <n v="41996"/>
    <s v="11 Meses"/>
    <x v="0"/>
    <s v="1980-12-14 00:00:00.0"/>
    <s v="1._x0009_Apoyar a los profesionales en la programación de actividades para la ejecución de las obras a realizar en cada una de las sedes seleccionadas, de acuerdo con el diagnóstico técnico previamente elaborado._x000a_2._x0009_Apoyar las visitas a las obras para verificar si hay fallas y trabajar en estrecha colaboración con operarios para la ejecución adecuada de las mismas. _x000a_3._x0009_Reportar oportunamente las fallas o inconsistencias presentadas durante el desarrollo de las obras a la Supervisión. _x000a_4._x0009_Elaborar y entregar informes periódicamente con el seguimiento a la ejecución de las obras a la Supervisión._x000a_5._x0009_Apoyar en la organización y en la recolección de escombros de los espacios que se van intervenir con las obras para el mejoramiento de las viviendas,  _x000a_6._x0009_Las demás que demande la administración local que corresponda a la naturaleza del contrato y que sean necesarias para la consecución del fin del objeto contractual."/>
    <x v="0"/>
    <s v=""/>
    <s v="JAIME "/>
    <s v="PALACIOS  CIFUENTES"/>
    <n v="0"/>
    <s v=" 1) CALIDAD DEL SERVICIO _x000d_2) CUMPLIMIENTO _x000d_"/>
    <s v=" 1) 01/02/2022_ _x000d_2) 01/02/2022_ _x000d_"/>
    <s v=" 1) 10/07/2023_ _x000d_2) 10/07/2023_ _x000d_"/>
    <x v="0"/>
    <x v="0"/>
    <x v="0"/>
    <x v="0"/>
    <n v="59400000"/>
    <n v="29700000"/>
    <x v="0"/>
    <x v="2"/>
    <x v="3"/>
    <n v="3"/>
    <x v="0"/>
    <x v="2"/>
  </r>
  <r>
    <n v="44595"/>
    <n v="69675"/>
    <x v="1"/>
    <n v="160"/>
    <x v="0"/>
    <x v="0"/>
    <s v="El contrato que se pretende celebrar tendrá por objeto: ¿Prestar los servicios como Auxiliar Administrativo al servicio de la Junta Administradora Local de Sumapaz¿."/>
    <d v="2022-01-28T00:00:00"/>
    <d v="2022-02-04T00:00:00"/>
    <d v="2023-01-03T00:00:00"/>
    <s v="NIDIA  YANIRA VARGAS HUERTAS"/>
    <n v="51874111"/>
    <n v="29700000"/>
    <n v="0"/>
    <n v="29700000"/>
    <n v="2700000"/>
    <s v="11 mes(es)"/>
    <x v="2"/>
    <s v="3.3.1.16.05.57.1696"/>
    <x v="0"/>
    <x v="0"/>
    <x v="0"/>
    <x v="1"/>
    <x v="0"/>
    <x v="0"/>
    <x v="0"/>
    <x v="0"/>
    <x v="0"/>
    <x v="0"/>
    <s v="CALLE 40 D SUR # 77 A - 17"/>
    <s v=""/>
    <n v="1696"/>
    <s v="GESTIÓN PÚBLICA LOCAL"/>
    <s v="  Cdp 1 153 Fecha 21/01/2022 Valor 29,700,000;"/>
    <s v="  Rp 1 309 Fecha 04/02/2022 Valor 29,700,000;"/>
    <x v="1"/>
    <s v=" "/>
    <x v="0"/>
    <x v="0"/>
    <x v="0"/>
    <x v="0"/>
    <s v="  "/>
    <x v="0"/>
    <s v="994000070670 con fecha de expedicicon 28/01/2022 con fecha de aprobación 28/01/2022 de ASEGURADORA SOLIDARIA DE COLOMBIA"/>
    <n v="41814"/>
    <s v="11 Meses"/>
    <x v="0"/>
    <s v="1965-10-01 00:00:00.0"/>
    <s v="1._x0009_Llevar el respectivo archivo de toda la documentación de la junta administradora local rural de Sumapaz, acorde con la normatividad vigente._x000a_2._x0009_Dar cuenta al presidente de todos los documentos que lleguen a la secretaria para que la presidencia ordene su trámite._x000a_3._x0009_Redactar las cartas y notas oficiales, informar sobre los asuntos de su competencia y las actuaciones de los ediles en las sesiones de comisiones, según aparezca registrado en los documentos de la corporación._x000a_4._x0009_Asistir a las sesiones de plenaria y de comisiones donde se estime conveniente la mesa directiva._x000a_5._x0009_Apoyar el levantamiento de las actas sucintas de las comisiones._x000a_6._x0009_Dar trámite a las solicitudes, peticiones y requerimientos de las autoridades competentes y los ciudadanos en general que lleguen a la junta administradora local rural de Sumapaz, sobre los asuntos de su competencia, para lo cual llevará los libros de correspondencia recibida y enviada._x000a_7._x0009_Cumplir con las políticas adoptadas por la mesa directiva en relación con el sistema de información, la organización documental y la elaboración de las actas transcritas de las sesiones de la comisión._x000a_8._x0009_Por solicitud del presidente, remitir al despacho del alcalde(Sa) local para sanción, los proyectos de acuerdo aprobados en segundo debate, de conformidad con lo señalado en el presente reglamento._x000a_9._x0009_Las demás que se le asignen y que surjan de la naturaleza del Contrato."/>
    <x v="0"/>
    <s v="yanivargash_65@hotmail.com"/>
    <s v="NIDIA  YANIRA"/>
    <s v="VARGAS  HUERTAS"/>
    <n v="0"/>
    <s v=" 1) CUMPLIMIENTO _x000d_2) CALIDAD DEL SERVICIO _x000d_"/>
    <s v=" 1) 28/01/2022_ _x000d_2) 28/01/2022_ _x000d_"/>
    <s v=" 1) 10/07/2023_ _x000d_2) 10/07/2023_ _x000d_"/>
    <x v="0"/>
    <x v="0"/>
    <x v="0"/>
    <x v="0"/>
    <n v="29700000"/>
    <n v="0"/>
    <x v="0"/>
    <x v="2"/>
    <x v="1"/>
    <n v="3"/>
    <x v="0"/>
    <x v="2"/>
  </r>
  <r>
    <n v="44343"/>
    <n v="69440"/>
    <x v="1"/>
    <n v="162"/>
    <x v="0"/>
    <x v="0"/>
    <s v="El contrato que se pretende celebrar tendrá por objeto: ¿Prestar sus servicios como Auxiliar de Construcción para las obras a ejecutar en el Proyecto de Inversión de Construcción de Sedes, de la alcaldía local de Sumapaz¿."/>
    <d v="2022-01-28T00:00:00"/>
    <d v="2022-02-02T00:00:00"/>
    <d v="2023-01-01T00:00:00"/>
    <s v="HERACLIDES  GONZÁLEZ GONZÁLEZ"/>
    <n v="80452965"/>
    <n v="29700000"/>
    <n v="0"/>
    <n v="29700000"/>
    <n v="2700000"/>
    <s v="11 mes(es)"/>
    <x v="2"/>
    <s v="3.3.1.16.05.57.1693"/>
    <x v="0"/>
    <x v="0"/>
    <x v="0"/>
    <x v="1"/>
    <x v="0"/>
    <x v="0"/>
    <x v="0"/>
    <x v="0"/>
    <x v="0"/>
    <x v="0"/>
    <s v="CALLE 93 A SUR # 4 - 26"/>
    <n v="9106161"/>
    <n v="1693"/>
    <s v="TERMINACIÓN DE INFRAESTRUCTURAS (SEDES ADMINISTRATIVAS LOCALES)"/>
    <s v="  Cdp 1 104 Fecha 19/01/2022 Valor 59,400,000;"/>
    <s v="  Rp 1 277 Fecha 02/02/2022 Valor 29,700,000;"/>
    <x v="1"/>
    <s v=" "/>
    <x v="0"/>
    <x v="0"/>
    <x v="0"/>
    <x v="0"/>
    <s v="  "/>
    <x v="0"/>
    <s v="100196574 con fecha de expedicicon 31/01/2022 con fecha de aprobación 31/01/2022 de MUNDIAL DE SEGUROS"/>
    <n v="41570"/>
    <s v="11 Meses"/>
    <x v="0"/>
    <s v="1970-11-15 00:00:00.0"/>
    <s v="1._x0009_Apoyar a los profesionales en la programación de actividades para la ejecución de las obras a realizar en cada una de las sedes seleccionadas, de acuerdo con el diagnóstico técnico previamente elaborado._x000a_2._x0009_Apoyar las visitas a las obras para verificar si hay fallas y trabajar en estrecha colaboración con operarios para la ejecución adecuada de las mismas. _x000a_3._x0009_Reportar oportunamente las fallas o inconsistencias presentadas durante el desarrollo de las obras a la Supervisión. _x000a_4._x0009_Elaborar y entregar informes periódicamente con el seguimiento a la ejecución de las obras a la Supervisión._x000a_5._x0009_Apoyar en la organización y en la recolección de escombros de los espacios que se van intervenir con las obras para el mejoramiento de las viviendas,  _x000a_6._x0009_Las demás que demande la administración local que corresponda a la naturaleza del contrato y que sean necesarias para la consecución del fin del objeto contractual."/>
    <x v="0"/>
    <s v="gonzalezgonzalezeraclides@gmail.com"/>
    <s v="HERACLIDES "/>
    <s v="GONZÁLEZ  GONZÁLEZ"/>
    <n v="0"/>
    <s v=" 1) CALIDAD DEL SERVICIO _x000d_2) CUMPLIMIENTO _x000d_"/>
    <s v=" 1) 31/01/2022_ _x000d_2) 31/01/2022_ _x000d_"/>
    <s v=" 1) 30/06/2023_ _x000d_2) 30/06/2023_ _x000d_"/>
    <x v="0"/>
    <x v="0"/>
    <x v="0"/>
    <x v="0"/>
    <n v="59400000"/>
    <n v="29700000"/>
    <x v="0"/>
    <x v="2"/>
    <x v="3"/>
    <n v="1"/>
    <x v="0"/>
    <x v="2"/>
  </r>
  <r>
    <n v="44488"/>
    <n v="69806"/>
    <x v="1"/>
    <n v="163"/>
    <x v="0"/>
    <x v="0"/>
    <s v="El contrato que se pretende celebrar tendrá por objeto: ¿Prestar los servicios profesionales para apoyar la planeación, ejecución y seguimiento del proyecto de inversión, relacionado con salones comunales que ejecute el Fondo de Desarrollo Local de Sumapaz¿."/>
    <d v="2022-01-28T00:00:00"/>
    <d v="2022-02-04T00:00:00"/>
    <d v="2023-01-03T00:00:00"/>
    <s v="DIEGO ALEXANDER PEÑA CHAPARRO"/>
    <n v="1016093323"/>
    <n v="50600000"/>
    <n v="0"/>
    <n v="50600000"/>
    <n v="4600000"/>
    <s v="11 mes(es)"/>
    <x v="2"/>
    <s v="3.3.1.16.05.56.1691"/>
    <x v="0"/>
    <x v="0"/>
    <x v="0"/>
    <x v="1"/>
    <x v="0"/>
    <x v="0"/>
    <x v="0"/>
    <x v="0"/>
    <x v="0"/>
    <x v="0"/>
    <s v="CARRERA 1 # 6 - 20"/>
    <s v=""/>
    <n v="1691"/>
    <s v="FORTALECIMIENTO DE CULTURA CIUDADANA Y SU INSTITUCIONALIDAD"/>
    <s v="  Cdp 1 99 Fecha 18/01/2022 Valor 101,200,000;"/>
    <s v="  Rp 1 315 Fecha 04/02/2022 Valor 50,600,000;"/>
    <x v="1"/>
    <s v=" 1 MODIFICACIÓN - CESIÓN c.c. 1031157722 Nombre JUAN  FELIPE MUÑOZ MORENO 02/03/2022 Valor 0 Plazo 0 Mes (es) 0 Dia (s); _x000d_"/>
    <x v="0"/>
    <x v="1"/>
    <x v="0"/>
    <x v="1"/>
    <s v="  "/>
    <x v="0"/>
    <s v="33-46-101042048 con fecha de expedicicon 02/02/2022 con fecha de aprobación 04/02/2022 de SEGUROS DEL ESTADO y 39079940000709480 con fecha de expedicicon 03/03/2022 con fecha de aprobación 03/03/2022 de ASEGURADORA SOLIDARIA DE COLOMBIA"/>
    <n v="41710"/>
    <s v="11 Meses"/>
    <x v="0"/>
    <s v="1997-03-10 00:00:00.0"/>
    <s v="1._x0009_Apoyar las etapas de formulación y elaboración de estudios previos de los proyectos de inversión en materia de construcción de salones comunales: Actualizar los Documentos Técnicos de Soporte y las Fichas EBI, definir Especificaciones técnicas, realizar estudios de mercado, elaborar análisis del sector, definir criterios de verificación y calificación y condiciones del contrato, entre otros._x000a_2._x0009_Apoyar el seguimiento a la ejecución de los contratos (Apoyo a la supervisión, revisión de informes, modificaciones contractuales, programación de PAC), que le sean designados._x000a_3._x0009_Brindar apoyo administrativo en el manejo de los aplicativos institucionales manteniendo las bases de datos actualizadas, relacionados con planeación (Sipse, Segplan), gestión documental de la entidad (ORFEO), correo institucional, de conformidad con los procesos y procedimientos establecidos por la entidad._x000a_4._x0009_Apoyar a los profesionales en el registro de modificaciones contractuales en los aplicativos diseñados para tal fin._x000a_5._x0009_Asistir, a las reuniones, comités y capacitaciones, entre otros, representar a la Administración en los espacios del sector y hacer parte de los comités que le sean designados._x000a_6.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7._x0009_Las demás que demande la administración local que corresponda a la naturaleza del contrato y que sean necesarias para la consecución del fin del objeto contractual."/>
    <x v="0"/>
    <s v="diego100397@gmail.com"/>
    <s v="DIEGO ALEXANDER"/>
    <s v="PEÑA  CHAPARRO"/>
    <n v="3143934224"/>
    <s v=" 1) CALIDAD DEL SERVICIO _x000d_2) CUMPLIMIENTO _x000d_3) CALIDAD DEL SERVICIO _x000d_4) CUMPLIMIENTO _x000d_"/>
    <s v=" 1) 02/02/2022_ _x000d_2) 02/02/2022_ _x000d_3) 03/03/2022_ _x000d_4) 04/03/2022_ _x000d_"/>
    <s v=" 1) 10/07/2023_ _x000d_2) 10/07/2023_ _x000d_3) 28/08/2023_ _x000d_4) 28/08/2023_ _x000d_"/>
    <x v="0"/>
    <x v="0"/>
    <x v="0"/>
    <x v="0"/>
    <n v="101200000"/>
    <n v="50600000"/>
    <x v="0"/>
    <x v="2"/>
    <x v="3"/>
    <n v="3"/>
    <x v="0"/>
    <x v="2"/>
  </r>
  <r>
    <n v="44345"/>
    <n v="71413"/>
    <x v="1"/>
    <n v="164"/>
    <x v="0"/>
    <x v="0"/>
    <s v="El contrato que se pretende celebrar tendrá por objeto: Prestar los servicios profesionales para apoyar el proceso de planeación y seguimiento a los proyectos de inversión de infraestructura del Fondo de Desarrollo Rural de Sumapaz."/>
    <d v="2022-01-28T00:00:00"/>
    <d v="2022-02-04T00:00:00"/>
    <d v="2022-08-03T00:00:00"/>
    <s v="RONALD ANDRÉS CIFUENTES CHAVEZ"/>
    <n v="1093748132"/>
    <n v="27600000"/>
    <n v="0"/>
    <n v="27600000"/>
    <n v="4600000"/>
    <s v="6 mes(es)"/>
    <x v="2"/>
    <s v="3.3.1.16.04.49.1688"/>
    <x v="0"/>
    <x v="0"/>
    <x v="0"/>
    <x v="1"/>
    <x v="0"/>
    <x v="0"/>
    <x v="0"/>
    <x v="0"/>
    <x v="0"/>
    <x v="0"/>
    <s v="TRANSVERSAL 76 A # 69 A - 46 AP 303"/>
    <s v=""/>
    <n v="1688"/>
    <s v="MOVILIDAD SEGURA, SOSTENIBLE Y ACCESIBLE"/>
    <s v="  Cdp 1 289 Fecha 28/01/2022 Valor 27,600,000;"/>
    <s v="  Rp 1 280 Fecha 02/02/2022 Valor 27,600,000;"/>
    <x v="1"/>
    <s v=" "/>
    <x v="0"/>
    <x v="1"/>
    <x v="0"/>
    <x v="0"/>
    <s v="  "/>
    <x v="0"/>
    <s v="NB-100195450 con fecha de expedicicon 31/01/2022 con fecha de aprobación 04/02/2022 de MUNDIAL DE SEGUROS"/>
    <n v="41571"/>
    <s v="6 Meses"/>
    <x v="0"/>
    <s v="1988-08-20 00:00:00.0"/>
    <s v="1._x0009_Apoyar a los profesionales que realizan la formulación de los proyectos de inversión de infraestructura, para que los mismos sean coherentes con las metas del Plan de Desarrollo Local._x000a_2._x0009_Realizar el seguimiento a la ejecución de los contratos de Infraestructura llevando el control de la ejecución física y presupuestal, de tal manera que los saldos que se deban pagar o liberar tanto mensualmente como en la liquidación estén acordes con lo ejecutado y lo pagado._x000a_3._x0009_Apoyar en la elaboración y revisión de documentos, informes y demás acciones requeridas para la adecuada gestión._x000a_4._x0009_Asistir, a las reuniones, comités y capacitaciones, entre otros, representar a la Administración en los espacios del sector y hacer parte de los comités que le sean designados_x000a_5._x0009_Brindar apoyo en la respuesta a las diferentes solicitudes, derechos de petición y demás requerimientos realizados por los órganos de control, entidades y comunidad en general de conformidad con la normatividad vigente y dentro de los plazos y términos establecidos por la ley._x000a_6._x0009_Las demás que demande la administración local que corresponda a la naturaleza del contrato y que sean necesarias para la consecución del fin del objeto contractual."/>
    <x v="0"/>
    <s v="cifuenteschavez10@gmail.com"/>
    <s v="RONALD ANDRÉS"/>
    <s v="CIFUENTES  CHAVEZ"/>
    <n v="3144280715"/>
    <s v=" 1) CUMPLIMIENTO _x000d_2) CALIDAD DEL SERVICIO _x000d_"/>
    <s v=" 1) 31/01/2022_ _x000d_2) 31/01/2022_ _x000d_"/>
    <s v=" 1) 31/01/2023_ _x000d_2) 31/01/2023_ _x000d_"/>
    <x v="0"/>
    <x v="0"/>
    <x v="0"/>
    <x v="0"/>
    <n v="27600000"/>
    <n v="0"/>
    <x v="0"/>
    <x v="2"/>
    <x v="1"/>
    <n v="3"/>
    <x v="8"/>
    <x v="0"/>
  </r>
  <r>
    <n v="44388"/>
    <n v="71474"/>
    <x v="1"/>
    <n v="165"/>
    <x v="0"/>
    <x v="0"/>
    <s v="El contrato que se pretende celebrar tendrá por objeto: ¿Prestar los servicios Profesionales para apoyar la Asistencia técnica agropecuaria, ambiental y productividad rural de la localidad de Sumapaz¿."/>
    <d v="2022-01-28T00:00:00"/>
    <d v="2022-02-02T00:00:00"/>
    <d v="2022-08-01T00:00:00"/>
    <s v="MONICA PAOLA GOMEZ MORENO"/>
    <n v="20800560"/>
    <n v="36000000"/>
    <n v="0"/>
    <n v="36000000"/>
    <n v="6000000"/>
    <s v="6 mes(es)"/>
    <x v="2"/>
    <s v="3.3.1.16.01.23.1634"/>
    <x v="0"/>
    <x v="0"/>
    <x v="0"/>
    <x v="1"/>
    <x v="0"/>
    <x v="0"/>
    <x v="0"/>
    <x v="0"/>
    <x v="0"/>
    <x v="0"/>
    <s v="CALLE 78 # 23 - 56"/>
    <s v=""/>
    <n v="1634"/>
    <s v="ASISTENCIA TÉCNICA AGROPECUARIA Y AMBIENTAL"/>
    <s v="  Cdp 1 290 Fecha 28/01/2022 Valor 36,000,000;"/>
    <s v="  Rp 1 257 Fecha 01/02/2022 Valor 36,000,000;"/>
    <x v="1"/>
    <s v=" 1 MODIFICACIÓN - CESIÓN c.c. 19224673 Nombre GERMAN  HERNANDEZ LOSADA 11/03/2022 Valor 0 Plazo 0 Mes (es) 0 Dia (s); _x000d_"/>
    <x v="0"/>
    <x v="1"/>
    <x v="0"/>
    <x v="1"/>
    <s v="  "/>
    <x v="0"/>
    <s v="33-46-.101041648 con fecha de expedicicon 29/01/2022 con fecha de aprobación 02/02/2022 de SEGUROS DEL ESTADO y 33-46-101042368 con fecha de expedicicon 14/03/2022 con fecha de aprobación 15/03/2022 de SEGUROS DEL ESTADO"/>
    <n v="41611"/>
    <s v="19.7 Meses"/>
    <x v="0"/>
    <s v="1974-07-18 00:00:00.0"/>
    <s v="1._x0009_Actualizar los Documentos Técnicos de Soporte y las Fichas EBI, definir Especificaciones técnicas, realizar estudios de mercado, elaborar análisis del sector, definir criterios de verificación y calificación y condiciones del contrato, entre otros._x000a_2._x0009_Elaborar y/u orientar técnicamente los estudios previos relacionados con temas de asistencia técnica agropecuaria asignados y responder las observaciones en cada etapa del proceso contractual, proyectar adendas, verificar y calificar propuestas a fin de apoyar el proceso contractual y Entregar de manera mensual la información documental (Estudios previos, anexo técnico, estudios de mercado y demás que correspondan) de los procesos o proyectos asignados._x000a_3._x0009_Brindar la prestación del servicio de asistencia técnica a pequeños y medianos productores locales para el mejoramiento de la producción, la transformación y la comercialización, realizando las actividades médico-veterinarias que se requieran._x000a_4._x0009_Atender las urgencias medico veterinarias que se requieran por parte del FDRS y/o la comunidad y/o tratar a los animales lesionados o enfermos, prescribiendo y administrando medicación, curando heridas, o administrar anestesias y llevar a cabo operaciones quirúrgicas de baja complejidad. Posteriormente, se deben realizar los respectivos reportes de atención y seguimiento realizados._x000a_5._x0009_Asistir a los espacios de participación del sector que le sean designados, a las reuniones, comités de contratación, capacitaciones, comités de seguimiento entre otros y hacer parte de los comités que le delegue el Alcalde Local o quien haga sus veces._x000a_6._x0009_Prestar apoyo profesional para desarrollar el componente pecuario en la línea de ordenamiento de finca. Capacitar a las personas que atienden las boticas veterinarias para que estas presten un adecuado servicio. _x000a_7._x0009_Brindar apoyo en la elaboración de informes y dar respuesta de forma y de fondo cuando se requiera a las diferentes solicitudes, derechos de petición y demás requerimientos, realizados por los diferentes órganos de control y comunidad en general, de conformidad con la normatividad vigente y dentro de los plazos y términos establecidos por la ley._x000a_8._x0009_Las demás que demande la administración local que corresponda a la naturaleza del contrato y que sean necesarias para la consecución del fin del objeto contractual."/>
    <x v="0"/>
    <s v=""/>
    <s v="MONICA PAOLA"/>
    <s v="GOMEZ  MORENO"/>
    <n v="0"/>
    <s v=" 1) CALIDAD DEL SERVICIO _x000d_2) CUMPLIMIENTO _x000d_3) CUMPLIMIENTO _x000d_4) CALIDAD DEL SERVICIO _x000d_"/>
    <s v=" 1) 29/01/2022_ _x000d_2) 29/01/2022_ _x000d_3) 14/03/2022_ _x000d_4) 14/03/2022_ _x000d_"/>
    <s v=" 1) 10/02/2023_ _x000d_2) 10/02/2023_ _x000d_3) 10/02/2023_ _x000d_4) 10/02/2023_ _x000d_"/>
    <x v="0"/>
    <x v="0"/>
    <x v="0"/>
    <x v="0"/>
    <n v="36000000"/>
    <n v="0"/>
    <x v="0"/>
    <x v="2"/>
    <x v="1"/>
    <n v="1"/>
    <x v="8"/>
    <x v="0"/>
  </r>
  <r>
    <n v="44583"/>
    <n v="69432"/>
    <x v="1"/>
    <n v="166"/>
    <x v="0"/>
    <x v="0"/>
    <s v="El contrato que se pretende celebrar tendrá por objeto: ¿Prestar los servicios como Auxiliar de apoyo operativo al proyecto de construcción de sedes, del área de Gestión de Desarrollo Local.¿."/>
    <d v="2022-01-28T00:00:00"/>
    <d v="2022-02-10T00:00:00"/>
    <d v="2023-01-09T00:00:00"/>
    <s v="LUIS OMAR PEREZ VARGAS"/>
    <n v="19337347"/>
    <n v="29700000"/>
    <n v="0"/>
    <n v="29700000"/>
    <n v="2700000"/>
    <s v="11 mes(es)"/>
    <x v="2"/>
    <s v="3.3.1.16.05.57.1693"/>
    <x v="0"/>
    <x v="0"/>
    <x v="0"/>
    <x v="1"/>
    <x v="0"/>
    <x v="0"/>
    <x v="0"/>
    <x v="0"/>
    <x v="0"/>
    <x v="0"/>
    <s v="TRANSVERSAL 78 BIS # 41 F - 46 SUR"/>
    <s v=""/>
    <n v="1693"/>
    <s v="TERMINACIÓN DE INFRAESTRUCTURAS (SEDES ADMINISTRATIVAS LOCALES)"/>
    <s v="  Cdp 1 156 Fecha 21/01/2022 Valor 29,700,000;"/>
    <s v="  Rp 1 266 Fecha 01/02/2022 Valor 29,700,000;"/>
    <x v="1"/>
    <s v=" "/>
    <x v="0"/>
    <x v="0"/>
    <x v="0"/>
    <x v="0"/>
    <s v="  "/>
    <x v="0"/>
    <s v="15-44-101259022 con fecha de expedicicon 07/02/2022 con fecha de aprobación 08/02/2022 de SEGUROS DEL ESTADO"/>
    <n v="41803"/>
    <s v="11 Meses"/>
    <x v="0"/>
    <s v="1956-05-06 00:00:00.0"/>
    <s v="1._x0009_Apoyar los trabajos de instalación, reparación y/o mantenimiento de las redes eléctricas que sean requeridos en el marco de los proyectos de inversión de construcción de sedes que le sean designados._x000a_2._x0009_Apoyar en la programación de actividades y en la realización del mantenimiento periódico de carácter preventivo de las Instalaciones eléctricas, en las sedes o inmuebles de propiedad del FLDS encaminadas aprevenir daños o averías._x000a_3._x0009_Realizar las pruebas y revisiones antes y después de realizar los trabajos y responder por la buena ejecución de las mismas._x000a_4._x0009_Apoyar al profesional (Apoyo a la supervisión designado), acompañando el desarrollo de las obras de infraestructura que realice la administración local en el marco de los proyectos de inversión de construcción de sedes que le sean designados._x000a_5._x0009_Responder por la guarda y custodia de los bienes, elementos devolutivos, que se le asignen en ejercicio de sus actividades._x000a_6._x0009_Las demás que demande la administración local que corresponda a la naturaleza del contrato y que sean necesarias para la consecución del fin del objeto contractual."/>
    <x v="0"/>
    <s v=""/>
    <s v="LUIS OMAR"/>
    <s v="PEREZ  VARGAS"/>
    <n v="3057864666"/>
    <s v=" 1) CALIDAD DEL SERVICIO _x000d_2) CUMPLIMIENTO _x000d_"/>
    <s v=" 1) 07/02/2022_ _x000d_2) 07/02/2022_ _x000d_"/>
    <s v=" 1) 10/07/2023_ _x000d_2) 10/07/2023_ _x000d_"/>
    <x v="0"/>
    <x v="0"/>
    <x v="0"/>
    <x v="0"/>
    <n v="29700000"/>
    <n v="0"/>
    <x v="0"/>
    <x v="2"/>
    <x v="1"/>
    <n v="9"/>
    <x v="0"/>
    <x v="2"/>
  </r>
  <r>
    <n v="47036"/>
    <n v="71864"/>
    <x v="1"/>
    <n v="167"/>
    <x v="0"/>
    <x v="1"/>
    <s v="PRESTAR LOS SERVICIOS LOGÍSTICOS PARA LA REALIZACIÓN DE LOS DIÁLOGOS CIUDADANOS Y LA AUDIENCIA PÚBLICA DE RENDICIÓN DE CUENTAS DE LA VIGENCIA 2021 PARA LA LOCALIDAD DE SUMAPAZ"/>
    <d v="2022-03-30T00:00:00"/>
    <d v="2022-04-05T00:00:00"/>
    <d v="2022-07-19T00:00:00"/>
    <s v="CORPORACION FRACTAL"/>
    <n v="900347333"/>
    <n v="16307333"/>
    <n v="0"/>
    <n v="16307333"/>
    <n v="8153667"/>
    <s v="2 mes(es)"/>
    <x v="14"/>
    <s v="3.3.1.16.05.57.1696"/>
    <x v="0"/>
    <x v="0"/>
    <x v="0"/>
    <x v="1"/>
    <x v="1"/>
    <x v="0"/>
    <x v="0"/>
    <x v="0"/>
    <x v="0"/>
    <x v="0"/>
    <s v="CARRERA 5 M # 48 W - 16 SUR APTO 101"/>
    <s v=""/>
    <n v="1696"/>
    <s v="GESTIÓN PÚBLICA LOCAL"/>
    <s v="  Cdp 1 650 Fecha 18/03/2022 Valor 22,575,400;"/>
    <s v="  Rp 1 675 Fecha 31/03/2022 Valor 16,307,333;"/>
    <x v="1"/>
    <s v=" 1 MODIFICACIÓN - PRÓRROGA 03/06/2022 Valor 0 Plazo 1 Mes (es) 15 Dia (s); _x000d_"/>
    <x v="0"/>
    <x v="4"/>
    <x v="1"/>
    <x v="13"/>
    <s v=""/>
    <x v="8"/>
    <s v="63-46-101003359 con fecha de expedicicon 01/04/2022 con fecha de aprobación 05/04/2022 de SEGUROS DEL ESTADO y 6346101003359 - 6354101000274 con fecha de expedicicon 09/06/2022 con fecha de aprobación 14/06/2022 de SEGUROS DEL ESTADO"/>
    <s v="FDLSUMMC 167-2022"/>
    <s v="3 Meses"/>
    <x v="0"/>
    <s v=""/>
    <s v="1._x0009_CONFORMAR EL COMITÉ TÉCNICO EN LA FASE DE ALISTAMIENTO PARA LA AUDIENCIA PÚBLICA DE RENDICIÓN DE CUENTAS._x000d__x000a_2._x0009_REALIZAR LA IMPRESIÓN DE LAS CARTILLAS Y PENDONES EN LAS CANTIDADES Y ESPECIFICACIONES TÉCNICAS DESCRITAS EN EL PRESENTE ESTUDIO PREVIO Y REALIZAR EL RESPECTIVO INGRESO AL ALMACÉN DEL FONDO DE DESARROLLO RURAL DE SUMAPAZ, PREVIA APROBACIÓN DEL COMITÉ TÉCNICO. _x000d__x000a_3._x0009_GARANTIZAR EL COORDINADOR/A REQUERIDO PARA LA RENDICIÓN DE CUENTAS._x000d__x000a_4._x0009_GARANTIZAR LA ENTREGA DE REFRIGERIOS Y ALMUERZOS A LOS ASISTENTES A LOS DIÁLOGOS CIUDADANOS Y LA AUDIENCIA PÚBLICA DE RENDICIÓN DE CUENTAS DE ACUERDO CON LAS ESPECIFICACIONES TÉCNICAS DESCRITAS Y LOS MENÚS SELECCIONADOS POR PARTE DEL COMITÉ TÉCNICO, Y LA ENTREGA DE LAS PLANILLAS DE LOS ALIMENTOS SUMINISTRADOS EN CADA EVENTO._x000d__x000a_5._x0009_GARANTIZAR LA INSTALACIÓN DE LA PLANTA ELÉCTRICA, Y EL SONIDO DE ACUERDO CON LAS CONDICIONES ESTABLECIDAS._x000d__x000a_6._x0009_EL CONTRATISTA DEBE GARANTIZAR LA ADECUADA GESTIÓN DE LOS RESIDUOS GENERADOS DURANTE EL EVENTO; POR LO CUAL DEBE PROPORCIONAR ELEMENTOS SEÑALIZADOS PARA SU ALMACENAMIENTO EN EL ÁREA QUE SE DESARROLLARÁ EL EVENTO Y ASÍ COMO EFECTUAR EL ADECUADO APROVECHAMIENTO O DISPOSICIÓN FINAL DE LOS MISMOS.  _x000d__x000a_7._x0009_GARANTIZAR LA HIGIÉNICA MANIPULACIÓN DE ALIMENTOS, CUMPLIENDO CON LOS PROTOCOLOS DE LIMPIEZA Y DESINFECCIÓN._x000d__x000a_8._x0009_INFORMAR DE MANERA INMEDIATA AL SUPERVISOR LAS NOVEDADES QUE SE PRESENTEN Y QUE PUEDAN OCASIONAR TRAUMATISMOS EN LA EJECUCIÓN DEL CONTRATO._x000d__x000a_9._x0009_ATENDER LAS INSPECCIONES AMBIENTALES REALIZADAS POR LA SDG, PERMITIENDO EL RECORRIDO POR LAS INSTALACIONES, REALIZAR ENTREVISTAS AL PERSONAL Y OBTENER REGISTRO DOCUMENTAL Y FOTOGRÁFICO._x000d__x000a_10._x0009_LAS DEMÁS INHERENTES A LA EJECUCIÓN DEL CONTRATO._x000d__x000a_"/>
    <x v="2"/>
    <s v=""/>
    <s v=" "/>
    <s v="  "/>
    <n v="0"/>
    <s v=" 1) CUMPLIMIENTO _x000d_2) RESPONSABILIDAD CIVIL EXTRACONTRACTUAL _x000d_3) CUMPLIMIENTO _x000d_4) CALIDAD DEL SERVICIO _x000d_5) SALARIOS Y/O PRESTACIONES SOCIALES _x000d_6) RESPONSABILIDAD CIVIL EXTRACONTRACTUAL _x000d_"/>
    <s v=" 1) 01/04/2022_ _x000d_2) 01/04/2022_ _x000d_3) 09/06/2022_ _x000d_4) 09/06/2022_ _x000d_5) 09/06/2022_ _x000d_6) 09/06/2022_ _x000d_"/>
    <s v=" 1) 01/06/2025_ _x000d_2) 06/06/2022_ _x000d_3) 19/01/2023_ _x000d_4) 19/01/2023_ _x000d_5) 19/07/2025_ _x000d_6) 19/07/2022_ _x000d_"/>
    <x v="0"/>
    <x v="0"/>
    <x v="0"/>
    <x v="0"/>
    <n v="22575400"/>
    <n v="6268067"/>
    <x v="0"/>
    <x v="2"/>
    <x v="0"/>
    <n v="19"/>
    <x v="7"/>
    <x v="0"/>
  </r>
  <r>
    <n v="47198"/>
    <n v="72439"/>
    <x v="1"/>
    <n v="168"/>
    <x v="3"/>
    <x v="1"/>
    <s v="CONTRATAR LA PÓLIZA DE VIDA GRUPO DE LOS EDILES DE LA ALCALDIA LOCAL DE SUMAPAZ"/>
    <d v="2022-05-24T00:00:00"/>
    <d v="2022-06-02T00:00:00"/>
    <d v="2023-07-25T00:00:00"/>
    <s v="COMPAÑÍA MUNDIAL DE SEGUROS S.A."/>
    <n v="86003701"/>
    <n v="7400803"/>
    <n v="0"/>
    <n v="7400803"/>
    <n v="529890"/>
    <s v="419 día(s)"/>
    <x v="2"/>
    <n v="31560"/>
    <x v="4"/>
    <x v="0"/>
    <x v="4"/>
    <x v="1"/>
    <x v="1"/>
    <x v="0"/>
    <x v="0"/>
    <x v="0"/>
    <x v="1"/>
    <x v="0"/>
    <s v="CALLE 33 # 6 B - 24"/>
    <s v=""/>
    <n v="4"/>
    <s v="3120202020001004_x000d__x000a_SERVICIOS DE SEGUROS DE VIDA INDIVIDUAL DE LOS EDILES_x000d__x000a_"/>
    <s v="  Cdp 1 663 Fecha 10/05/2022 Valor 8,982,212;"/>
    <s v="  Rp 1 720 Fecha 02/06/2022 Valor 7,400,803;"/>
    <x v="1"/>
    <s v=" "/>
    <x v="0"/>
    <x v="6"/>
    <x v="1"/>
    <x v="13"/>
    <s v=""/>
    <x v="8"/>
    <s v="Sin Polizas"/>
    <s v="FDLSUMMC 170-2022"/>
    <s v="64 Meses"/>
    <x v="0"/>
    <s v=""/>
    <s v="1._x0009_EJECUTAR EL CONTRATO DE SEGURO ADJUDICADO EN LOS TÉRMINOS Y CONDICIONES SEÑALADOS EN LA INVITACIÓN PUBLICA Y EN LA PROPUESTA PRESENTADA POR EL ASEGURADOR, Y DE CONFORMIDAD CON LAS NORMAS LEGALES QUE LOS REGULEN._x000d__x000a_2._x0009_EXPEDIR LA NOTA DE COBERTURA DE LA PÓLIZA CORRESPONDIENTE AL PRESENTE PROCESO DE SELECCIÓN DE CONFORMIDAD CON LAS NECESIDADES DE LA ENTIDAD._x000d__x000a_3._x0009_REALIZAR LAS MODIFICACIONES, INCLUSIONES O EXCLUSIONES, LAS ADICIONES O PRÓRROGAS, EN LAS MISMAS CONDICIONES CONTRATADAS PARA EL PROGRAMA DE SEGUROS. PARÁGRAFO PRIMERO: EN EL EVENTO DE QUE LA SINIESTRALIDAD DEL PROGRAMA DE SEGUROS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_x000d__x000a_4._x0009_EXPEDIR LA RESPECTIVA PÓLIZA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_x000d__x000a_5._x0009_ATENDER Y PAGAR LAS RECLAMACIONES Y SINIESTROS QUE PRESENTE LA ENTIDAD, O SUS BENEFICIARIOS, EN LOS TÉRMINOS, PLAZOS Y CONDICIONES SEÑALADOS EN LA OFERTA PRESENTADA Y DE CONFORMIDAD CON LA LEGISLACIÓN VIGENTE, SIN DILACIONES._x000d__x000a_6._x0009_SOSTENER LOS PRECIOS OFERTADOS DURANTE LA VIGENCIA DEL CONTRATO, INCLUIDAS LAS MODIFICACIONES POR INCLUSIONES O EXCLUSIONES Y ADICIONES. _x000d__x000a_7._x0009_PRESTAR TODOS Y CADA UNO DE LOS SERVICIOS DESCRITOS EN SU PROPUESTA._x000d__x000a_8._x0009_ATENDER Y RESPONDER LAS SOLICITUDES Y REQUERIMIENTOS QUE REALICE LA ENTIDAD. _x000d__x000a_9._x0009_PAGAR LAS COMISIONES AL INTERMEDIARIO DE SEGUROS DE LA ENTIDAD, QUE PARA EL PRESENTE PROCESO ES JARGU S.A. CORREDORES DE SEGUROS, DE CONFORMIDAD CON EL ARTÍCULO 1341 DEL CÓDIGO DE COMERCIO, CON LAS DISPOSICIONES VIGENTES. _x000d__x000a_10._x0009_SUMINISTRAR UN NÚMERO DE TELÉFONO DE ATENCIÓN DISPONIBLE, CON EL PROPÓSITO DE BRINDAR AYUDA INMEDIATA A LA ENTIDAD, EN CASO DE ATENCIÓN DE SINIESTROS._x000d__x000a_11._x0009_INFORMAR OPORTUNAMENTE AL SUPERVISOR DEL CONTRATO SOBRE LAS IMPOSIBILIDADES O DIFICULTADES QUE SE PRESENTEN EN LA EJECUCIÓN DEL MISMO._x000d__x000a_12._x0009_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_x000d__x000a_13._x0009_ABSTENERSE DE DAR INFORMACIÓN A MEDIOS DE COMUNICACIÓN, A MENOS QUE HAYA RECIBIDO AUTORIZACIÓN DE LA ENTIDAD. "/>
    <x v="2"/>
    <s v=""/>
    <s v=" "/>
    <s v="  "/>
    <n v="0"/>
    <s v=" "/>
    <s v=" "/>
    <s v=" "/>
    <x v="5"/>
    <x v="6"/>
    <x v="0"/>
    <x v="0"/>
    <n v="8982212"/>
    <n v="1581409"/>
    <x v="0"/>
    <x v="11"/>
    <x v="0"/>
    <n v="25"/>
    <x v="7"/>
    <x v="2"/>
  </r>
  <r>
    <n v="47320"/>
    <n v="73217"/>
    <x v="1"/>
    <n v="169"/>
    <x v="0"/>
    <x v="0"/>
    <s v="El contrato que se pretende celebrar tendrá por objeto: ¿Prestar los servicios profesionales, para el despacho de la Alcaldía Local de Sumapaz en las diferentes etapas de los procesos legales, jurídicos, administrativos y contratación pública para dar cumplimiento al Plan de Desarrollo Local¿."/>
    <d v="2022-06-30T00:00:00"/>
    <d v="2022-07-05T00:00:00"/>
    <d v="2023-01-04T00:00:00"/>
    <s v="LEIDY MILENA BAREÑO CASAS"/>
    <n v="1053344917"/>
    <n v="42000000"/>
    <n v="0"/>
    <n v="42000000"/>
    <n v="7000000"/>
    <s v="6 mes(es)"/>
    <x v="2"/>
    <s v="3.3.1.16.05.57.1696"/>
    <x v="4"/>
    <x v="0"/>
    <x v="4"/>
    <x v="1"/>
    <x v="0"/>
    <x v="0"/>
    <x v="0"/>
    <x v="0"/>
    <x v="0"/>
    <x v="0"/>
    <s v="CARRERA 54 D # 187 - 91"/>
    <s v=""/>
    <n v="1696"/>
    <s v="GESTIÓN PÚBLICA LOCAL"/>
    <s v="  Cdp 1 680 Fecha 30/06/2022 Valor 42,000,000;"/>
    <s v="  Rp 1 747 Fecha 01/07/2022 Valor 42,000,000;"/>
    <x v="1"/>
    <s v=" "/>
    <x v="0"/>
    <x v="1"/>
    <x v="0"/>
    <x v="1"/>
    <s v=" DERECHO"/>
    <x v="0"/>
    <s v="39-44-101139703 con fecha de expedicicon 01/07/2022 con fecha de aprobación 01/07/2022 de SEGUROS DEL ESTADO"/>
    <n v="44264"/>
    <s v="6 Meses"/>
    <x v="0"/>
    <s v="1995-08-27 00:00:00.0"/>
    <s v="1._x0009_Apoyar al despacho del Alcalde(sa) en las diferentes etapas de los procesos legales, jurídicos, administrativos y de contratación pública propios de la ejecución de los procesos adelantados para dar cumplimiento al plan de Desarrollo Local._x000a_2._x0009_Apoyar el análisis y revisión de los Estudios Previos y liquidaciones, que por competencia el ordenador del gasto le asigne, garantizando la correcta aplicación de normas y procedimientos técnicos, administrativos y legales vigentes. _x000a_3._x0009_Aportar la información necesaria referente a los planes de mejoramiento, rendición de cuentas de los diferentes entes de control, así como la participación y asistencia en los requerimientos de cada uno de estos entes. _x000a_4._x0009_Prestar apoyo al Despacho del Alcalde(sa) Local de Sumapaz en el análisis, elaboración, aval, respuesta, presentación y seguimiento de la información o documentación solicitada por los entes de control, entidades públicas y/o privadas de conformidad con la normatividad existente para la materia y dentro de los plazos y términos establecidos por la misma. _x000a_5._x0009_Brindar apoyo en el análisis de las respuestas de la información o documentación solicitada por los diferentes órganos de control, entidades públicas/privadas y comunidad en general que requieren la firma del Alcalde(sa) Local, información que debe cumplir con la normatividad vigente aplicable._x000a_6._x0009_Apoyar al despacho del Alcalde(sa) Local en los procesos precontractuales, contractuales y post contractuales que le sean asignados con conocimiento y aplicación de los principios que regulan la contratación estatal y la función administrativa contemplados en la Constitución Política y en la Ley. _x000a_7._x0009_Apoyar al despacho del alcalde en la verificación de los actos administrativos de trámite o de fondo, que requieran la firma del Alcalde Local._x000a_8._x0009_Asistir a las reuniones de comités de contratación, comités de seguimiento a la ejecución contractual, capacitaciones entre otros que le designe el despacho del Alcalde(sa) Local. _x000a_9._x0009_Las demás que sean inherentes al cumplimiento del objeto contractual y/o que le sean asignadas por el Alcalde Local."/>
    <x v="0"/>
    <s v=""/>
    <s v="LEIDY MILENA"/>
    <s v="BAREÑO  CASAS"/>
    <n v="3208729652"/>
    <s v=" 1) CALIDAD DEL SERVICIO _x000d_2) CUMPLIMIENTO _x000d_"/>
    <s v=" 1) 01/07/2022_ _x000d_2) 01/07/2022_ _x000d_"/>
    <s v=" 1) 10/07/2023_ _x000d_2) 10/07/2023_ _x000d_"/>
    <x v="0"/>
    <x v="0"/>
    <x v="0"/>
    <x v="0"/>
    <n v="42000000"/>
    <n v="0"/>
    <x v="0"/>
    <x v="2"/>
    <x v="1"/>
    <n v="4"/>
    <x v="0"/>
    <x v="2"/>
  </r>
  <r>
    <n v="47322"/>
    <n v="73223"/>
    <x v="1"/>
    <n v="170"/>
    <x v="0"/>
    <x v="0"/>
    <s v="El contrato que se pretende celebrar tendrá por objeto: ¿Prestar los servicios profesionales al Área de Gestión de Desarrollo Local para apoyar la planeación, ejecución y seguimiento a los proyectos de inversión de infraestructura vial y actividades designadas por el despacho de la Alcaldía Local de Sumapaz¿."/>
    <d v="2022-07-01T00:00:00"/>
    <d v="2022-07-05T00:00:00"/>
    <d v="2023-01-04T00:00:00"/>
    <s v="NASLY  XIMENA  LOZANO  GONZALEZ"/>
    <n v="1010222109"/>
    <n v="30000000"/>
    <n v="0"/>
    <n v="30000000"/>
    <n v="5000000"/>
    <s v="6 mes(es)"/>
    <x v="2"/>
    <s v="3.3.1.16.04.49.1688"/>
    <x v="4"/>
    <x v="0"/>
    <x v="4"/>
    <x v="1"/>
    <x v="0"/>
    <x v="0"/>
    <x v="0"/>
    <x v="0"/>
    <x v="0"/>
    <x v="0"/>
    <s v="CARRERA 105 A # 72 - 32 AP 217"/>
    <n v="4007319"/>
    <n v="1688"/>
    <s v="MOVILIDAD SEGURA, SOSTENIBLE Y ACCESIBLE"/>
    <s v="  Cdp 1 681 Fecha 30/06/2022 Valor 30,000,000;"/>
    <s v="  Rp 1 748 Fecha 01/07/2022 Valor 30,000,000;"/>
    <x v="1"/>
    <s v=" "/>
    <x v="0"/>
    <x v="1"/>
    <x v="0"/>
    <x v="1"/>
    <s v=" INGENIERÍA CIVIL"/>
    <x v="0"/>
    <s v="39-44-101139702 con fecha de expedicicon 01/07/2022 con fecha de aprobación 01/07/2022 de SEGUROS DEL ESTADO"/>
    <n v="44265"/>
    <s v="6 Meses"/>
    <x v="0"/>
    <s v="1995-05-30 00:00:00.0"/>
    <s v="1._x0009_Realizar las etapas de formulación y elaboración de estudios previos de los proyectos de inversión que le sean designados en el tema de Infraestructura vial._x000a_2._x0009_Brindar apoyo a los requerimientos realizados por el nivel central, con el fin de verificar el seguimiento de los proyectos de Infraestructura y Puentes. _x000a_3._x0009_Apoyar en la contestación de las observaciones, elaboración de adendas y verificar las ofertas presentadas para los proyectos de malla víal._x000a_4._x0009_Realizar el seguimiento a la ejecución de los contratos (Apoyo a la supervisión, análisis de informes, modificaciones contractuales, programación de PAC), que le sean designados del Sector de Infraestructura y Malla Vial. _x000a_5._x0009_Emitir los conceptos técnicos de infraestructura/obras y realizar el seguimiento a la estabilidad de las obras contratadas y/o recibidas por el FDL Sumapaz cuyas pólizas estén vigentes, en cumplimiento a la ley 80 de 1993, que trata de los Derechos y Deberes de las Entidades Estatales._x000a_6._x0009_Acompañar y apoyar al Alcalde Local en las diferentes reuniones que se programen en el territorio, en la JAL, en la Bogotá Urbana, así como asistir a los espacios de participación del sector que le sean designados, a las reuniones, comités de contratación, capacitaciones, comités de seguimiento entre otros y hacer parte de los comités que le delegue el Alcalde Local o quien haga sus veces. _x000a_7._x0009_Realizar la verificación técnica, administrativa y financiera de contratos de vigencias anteriores que se le asignen y que se encuentren en proceso de terminación para su respectiva liquidación._x000a_8._x0009_Las demás que demande la administración local que corresponda a la naturaleza del contrato y que sean necesarias para la consecución del fin del objeto contractual."/>
    <x v="0"/>
    <s v=""/>
    <s v="NASLY  XIMENA "/>
    <s v="LOZANO   GONZALEZ"/>
    <n v="0"/>
    <s v=" 1) CALIDAD DEL SERVICIO _x000d_2) CUMPLIMIENTO _x000d_"/>
    <s v=" 1) 01/07/2022_ _x000d_2) 01/07/2022_ _x000d_"/>
    <s v=" 1) 10/07/2023_ _x000d_2) 10/07/2023_ _x000d_"/>
    <x v="0"/>
    <x v="0"/>
    <x v="0"/>
    <x v="0"/>
    <n v="30000000"/>
    <n v="0"/>
    <x v="0"/>
    <x v="2"/>
    <x v="1"/>
    <n v="4"/>
    <x v="0"/>
    <x v="2"/>
  </r>
  <r>
    <n v="47327"/>
    <n v="73229"/>
    <x v="1"/>
    <n v="172"/>
    <x v="0"/>
    <x v="0"/>
    <s v="El contrato que se pretende celebrar tendrá por objeto: ¿Prestar los servicios profesionales, para el despacho de la Alcaldía Local de Sumapaz en los procesos legales, jurídicos y administrativos para dar cumplimiento al Plan de Desarrollo Local¿."/>
    <d v="2022-07-01T00:00:00"/>
    <s v=""/>
    <s v=""/>
    <s v="JULIO CESAR BARAJAS BORDA"/>
    <n v="7180594"/>
    <n v="42000000"/>
    <n v="0"/>
    <n v="42000000"/>
    <n v="7000000"/>
    <s v="6 mes(es)"/>
    <x v="2"/>
    <s v="3.3.1.16.05.57.1696"/>
    <x v="4"/>
    <x v="0"/>
    <x v="4"/>
    <x v="2"/>
    <x v="0"/>
    <x v="0"/>
    <x v="0"/>
    <x v="0"/>
    <x v="0"/>
    <x v="0"/>
    <s v="CALLE 14 B # 3 - 5"/>
    <s v=""/>
    <n v="1696"/>
    <s v="GESTIÓN PÚBLICA LOCAL"/>
    <s v=" "/>
    <s v=" "/>
    <x v="4"/>
    <s v=" "/>
    <x v="0"/>
    <x v="1"/>
    <x v="0"/>
    <x v="1"/>
    <s v="  "/>
    <x v="0"/>
    <s v="Sin Polizas"/>
    <n v="44266"/>
    <s v="6 Meses"/>
    <x v="0"/>
    <s v="1980-03-06 00:00:00.0"/>
    <s v="1._x0009_Brindar apoyo al Despacho del Alcalde Local de Sumapaz en la revisión de las respuestas a las solicitudes y/o peticiones realizadas por los entes de control, entidades públicas y/o privadas de conformidad con la normatividad existente para la materia y dentro de los plazos y términos establecidos por la misma._x000a_2._x0009_Apoyar al despacho del Alcalde en la revisión de la documentación y/o información requerida por los entes de control, entidades públicas y/o privadas de conformidad con la normatividad existente para la materia y dentro de los plazos y términos establecidos por la misma. _x000a_3._x0009_Brindar apoyo y orientación al despacho del alcalde en brindar respuestas a las peticiones y requerimientos que le sean asignados de conformidad con la normatividad existente para la materia y dentro de los plazos y términos establecidos por la misma._x000a_4._x0009_Brindar apoyo en la verificación de los documentos que deba suscribir el Alcalde dentro de las funciones propias del despacho aplicando la Constitución Política y la Ley. _x000a_5._x0009_Asistir a las reuniones, comités y capacitaciones que le sea designado por el Supervisor o el apoyo a la supervisión._x000a_6._x0009_Las demás que sean inherentes al cumplimiento del objeto contractual y/o que le sean asignadas por el Alcalde Local."/>
    <x v="0"/>
    <s v="barajasborda@hotmail.com"/>
    <s v="JULIO CESAR"/>
    <s v="BARAJAS  BORDA"/>
    <n v="3138142990"/>
    <s v=" "/>
    <s v=" "/>
    <s v=" "/>
    <x v="0"/>
    <x v="0"/>
    <x v="0"/>
    <x v="0"/>
    <n v="42000000"/>
    <n v="0"/>
    <x v="1"/>
    <x v="13"/>
    <x v="1"/>
    <e v="#VALUE!"/>
    <x v="12"/>
    <x v="3"/>
  </r>
  <r>
    <n v="43661"/>
    <n v="71428"/>
    <x v="1"/>
    <n v="84558"/>
    <x v="5"/>
    <x v="7"/>
    <s v="La Orden de compra que se pretende celebrar tendrá por objeto ¿SUMINISTRO DE COMBUSTIBLE PARA LOS VEHÍCULOS LIVIANOS DE PROPIEDAD    Y/O   TENENCIA    DEL   FONDO   DE   DESARROLLO    RURAL DE SUMAPAZ¿."/>
    <d v="2022-01-26T00:00:00"/>
    <d v="2022-01-26T00:00:00"/>
    <d v="2022-10-24T00:00:00"/>
    <s v="ORGANIZACIÓN TERPEL S.A."/>
    <n v="83009521"/>
    <n v="70000000"/>
    <n v="0"/>
    <n v="70000000"/>
    <n v="7806691"/>
    <s v="8 mes(es), 29 día(s)"/>
    <x v="2"/>
    <s v="44028, 44027"/>
    <x v="0"/>
    <x v="0"/>
    <x v="0"/>
    <x v="1"/>
    <x v="1"/>
    <x v="0"/>
    <x v="0"/>
    <x v="0"/>
    <x v="1"/>
    <x v="0"/>
    <s v="CALLE 103 # 14 A - 53"/>
    <s v=""/>
    <s v="6103, 3331101"/>
    <s v="DIESEL OIL ACPM (FUEL GAS GASOIL MARINE GAS), GASOLINA MOTOR CORRIENTE"/>
    <s v="  Cdp 1 224 Fecha 26/01/2022 Valor 70,000,000;"/>
    <s v="  Rp 1 196 Fecha 27/01/2022 Valor 70,000,000;"/>
    <x v="1"/>
    <s v=" "/>
    <x v="0"/>
    <x v="9"/>
    <x v="1"/>
    <x v="13"/>
    <s v=""/>
    <x v="8"/>
    <s v="Sin Polizas"/>
    <n v="40884"/>
    <s v="82.8 Meses"/>
    <x v="0"/>
    <s v=""/>
    <s v="1._x0009_CUMPLIR CON LAS ESPECIFICACIONES TÉCNICAS DEL COMBUSTIBLE VIGENTES DEFINIDAS Y PUBLICADAS POR MINMINAS O EL QUE HAGA SUS VECES._x000d__x000a_2._x0009_CUMPLIR CON LAS CONDICIONES Y HORARIOS EXIGIDOS EN LOS DOCUMENTOS DEL PROCESO PARA LAS EDS._x000d__x000a_3._x0009_GARANTIZAR QUE LAS EDS OFRECIDAS Y/O EL PROVEEDOR ESTÉN HABILITADOS EN EL SICOM DURANTE LA EJECUCIÓN DEL ACUERDO MARCO Y LAS ÓRDENES DE COMPRA._x000d__x000a_4._x0009_GARANTIZAR EL SISTEMA DE CONTROL PARA SUMINISTRO DE COMBUSTIBLE, CUANDO SE REQUIERA, EN LAS CONDICIONES ESTABLECIDAS EN LOS DOCUMENTOS DEL PROCESO._x000d__x000a_5._x0009_ASUMIR EL COSTO DE LA PLATAFORMA, LOS DISPOSITIVOS Y SU INSTALACIÓN EN LOS VEHÍCULOS DE LAS ENTIDADES COMPRADORAS._x000d__x000a_6._x0009_INSTALAR Y ACTIVAR EL DISPOSITIVO DE CONTROL DEL VEHÍCULO EN EL LUGAR Y OPORTUNIDAD DE ACUERDO CON LO ESTABLECIDO EN EL ACUERDO MARCO._x000d__x000a_7._x0009_ENTREGAR EL COMBUSTIBLE EN LA DIRECCIÓN INDICADA POR LA ENTIDAD COMPRADORA DENTRO DEL MUNICIPIO EN EL QUE SE ENCUENTRA UBICADO EL PROVEEDOR._x000d__x000a_8._x0009_TRANSPORTAR EL COMBUSTIBLE, CUANDO SE REQUIERA, EN CUMPLIMIENTO DE LAS ESPECIFICACIONES TÉCNICAS Y CON LA NORMATIVA. VIGENTE DE TRANSPORTE DE COMBUSTIBLE._x000d__x000a_9._x0009_ENVIAR UN REPORTE CONSOLIDADO CON LOS SERVICIOS DE TRANSPORTE DE COMBUSTIBLE REALIZADOS A LAS DIFERENTES ENTIDADES COMPRADORAS CUANDO COLOMBIA COMPRA EFICIENTE ASÍ LO REQUIERA._x000d__x000a_10._x0009_CONTAR CON UNA LÍNEA DE SERVICIO AL CLIENTE EN LAS CONDICIONES EXIGIDAS EN LOS DOCUMENTOS DEL PROCESO EN LOS MUNICIPIOS CON SISTEMA DE CONTROL OBLIGATORIO._x000d__x000a_11._x0009_ENTREGAR LOS MEDIOS DE PAGO ALTERNATIVO EN LA DIRECCIÓN INDICADA POR LA ENTIDAD COMPRADORA._x000d__x000a_12._x0009_LOS PROVEEDORES   DE LAS CATEGORÍAS C Y D DEBEN   ENTREGAR INFORMES A   LAS ENTIDADES COMPRADORAS INCLUYENDO LA INFORMACIÓN DE ENTREGA DE LOS MEDIOS DE PAGO ALTERNATIVOS CUANDO ESTAS ASÍ LO REQUIERAN._x000d__x000a_"/>
    <x v="2"/>
    <s v=""/>
    <s v=" "/>
    <s v="  "/>
    <n v="0"/>
    <s v=" "/>
    <s v=" "/>
    <s v=" "/>
    <x v="9"/>
    <x v="22"/>
    <x v="0"/>
    <x v="0"/>
    <n v="70000000"/>
    <n v="0"/>
    <x v="0"/>
    <x v="2"/>
    <x v="0"/>
    <n v="24"/>
    <x v="11"/>
    <x v="0"/>
  </r>
  <r>
    <n v="44856"/>
    <n v="71439"/>
    <x v="1"/>
    <n v="84899"/>
    <x v="10"/>
    <x v="7"/>
    <s v="ADQUISICIÓN DE UNA CAMIONETA DOBLE CABINA 4X4 DIESEL, PARA EL FONDO DE DESARROLLO RURAL DE SUMAPAZ a través del Acuerdo Marco Vehículos III - CCE-163-III-AMP-2020"/>
    <d v="2022-02-04T00:00:00"/>
    <d v="2022-02-25T00:00:00"/>
    <d v="2022-06-24T00:00:00"/>
    <s v="DISTRIBUIDORA NISSAN SA"/>
    <n v="86000130"/>
    <n v="153434818"/>
    <n v="0"/>
    <n v="153434818"/>
    <n v="38358705"/>
    <s v="4 mes(es)"/>
    <x v="2"/>
    <s v="3.3.1.16.05.57.1696"/>
    <x v="0"/>
    <x v="0"/>
    <x v="0"/>
    <x v="0"/>
    <x v="1"/>
    <x v="0"/>
    <x v="1"/>
    <x v="0"/>
    <x v="0"/>
    <x v="0"/>
    <s v="CALLE 13 # 50 - 69"/>
    <s v=""/>
    <n v="1696"/>
    <s v="GESTIÓN PÚBLICA LOCAL"/>
    <s v="  Cdp 1 225 Fecha 27/01/2022 Valor 170,000,000;"/>
    <s v="  Rp 1 441 Fecha 10/02/2022 Valor 153,434,818;"/>
    <x v="1"/>
    <s v=" "/>
    <x v="0"/>
    <x v="9"/>
    <x v="1"/>
    <x v="13"/>
    <s v=""/>
    <x v="8"/>
    <s v="21-46-101046858 con fecha de expedicicon 17/02/2022 con fecha de aprobación 25/02/2022 de SEGUROS DEL ESTADO y 21-46-101046858 con fecha de expedicicon 17/02/2022 con fecha de aprobación 25/02/2022 de SEGUROS DEL ESTADO"/>
    <n v="42071"/>
    <s v="8 Meses"/>
    <x v="0"/>
    <s v=""/>
    <s v="¿_x0009_CONSTITUIR UNA GARANTÍA DE CUMPLIMIENTO DENTRO DE LOS TRES (3) DÍAS HÁBILES SIGUIENTES A LA COLOCACIÓN DE LA ORDEN DE COMPRA A FAVOR DE LA ENTIDAD COMPRADORA, POR EL VALOR, AMPAROS Y VIGENCIA ESTABLECIDAS EN EL NUMERAL 17.2 DE LA CLÁUSULA 17._x000d__x000a_¿_x0009_ENTREGAR LOS VEHÍCULOS EN LOS TIEMPOS ESTABLECIDOS EN LOS DOCUMENTOS DEL PROCESO DE SELECCIÓN PARA CADA CIUDAD O ZONA DE ENTREGA._x000d__x000a_¿_x0009_INDICAR EN LA RESPUESTA A LA COTIZACIÓN EL MAYOR PLAZO DE ENTREGA DE LOS VEHÍCULOS, VEHÍCULOS ELÉCTRICOS O VEHÍCULOS HÍBRIDOS, SIN QUE SUPERE EL TIEMPO MÁXIMO ESTABLECIDO._x000d__x000a_¿_x0009_COMO PARTE DEL SERVICIO POSTVENTA, DEBERÁ COMO MÍNIMO, EN LA VIGENCIA DE LA GARANTÍA DE CADA VEHÍCULO REMITIR TRES (3) COMUNICACIONES AL SUPERVISOR DE LA ORDEN DE COMPRA U ORDENADOR DEL GASTO DE LA ENTIDAD COMPRADORA, INDICANDO LA NECESIDAD DE REALIZAR LOS MANTENIMIENTOS PREVEN-TIVOS SEGÚN EL PROGRAMA O ESQUEMA DE MANTENIMIENTOS PARA CADA REFERENCIA. ESTA COMUNICA-CIÓN SE HARÁ DE FORMA ESCRITA O POR CORREO ELECTRÓNICO._x000d__x000a_¿_x0009_ENTREGAR A LA ENTIDAD COMPRADORA LOS RECURSOS O LOS INSUMOS CONTRATADOS PARA LLEVAR A CABO EL MANTENIMIENTO PREVENTIVO. EN LOS CASOS EN QUE SE DEMUESTRE QUE LA FALTA DEL MANTENIMIENTO PREVENTIVO SE DEBE A CAUSAS ATRIBUIBLES ÚNICAMENTE A LA ENTIDAD COMPRADORA, SOLO SE DEBERÁ PROCEDER CON LA ENTREGA DE LOS INSUMOS MÁS NO LO RECONOCIDO POR MANO DE OBRA. PARA LO ANTERIOR EL PROVEEDOR CONTARÁ CON EL TÉRMINO DE QUINCE (15) DÍAS HÁBILES, FRENTE A LO CUAL, DEBERÁ CONCER-TAR CON EL SUPERVISOR DE LA ORDEN DE COMPRA LO PERTINENTE PARA LA ENTREGA DE LOS INSUMOS O DE-VOLUCIÓN DE RECURSOS._x000d__x000a_¿_x0009_BRINDAR ACOMPAÑAMIENTO A LA ENTIDAD COMPRADORA FRENTE A LAS RECLAMACIONES QUE SEAN NECESA-RIAS PARA HACER EFECTIVA LA GARANTÍA OTORGADA A LOS VEHÍCULOS._x000d__x000a_¿_x0009_SOLICITAR A LA ENTIDAD COMPRADORA INFORMACIÓN O COMPROBANTE MEDIANTE EL CUAL SE PUEDA CONSTA-TAR QUE NO SE ENCUENTRAN CON TRÁMITES, COMPARENDOS, O ALGUNA SITUACIÓN QUE IMPIDA EL PROCESO DE MATRÍCULA DE LOS VEHÍCULOS, POR PARTE DE LA AUTORIDAD DE TRÁNSITO RESPECTIVA._x000d__x000a_¿_x0009_SOLICITAR A LA ENTIDAD COMPRADORA LA INFORMACIÓN, FORMATOS, PLAZOS, ETC., PARA EL TRÁMITE DE PAGO DE FACTURAS._x000d__x000a_¿_x0009_POR NINGÚN MOTIVO LOS PROVEEDORES PODRÁN TENER CONTACTO CON LAS ENTIDADES COMPRADORAS PRE-VIO A LA COLOCACIÓN DE LAS ÓRDENES DE COMPRA SIN QUE EXISTA VÍNCULO CONTRACTUAL ALGUNO._x000d__x000a_¿_x0009_EL PROVEEDOR DEBERÁ REALIZAR COTIZACIÓN EN TODOS LOS EVENTOS DE SOLICITUD DE COTIZACIÓN EN LOS SEGMENTOS EN LOS CUALES ESTÁ ADJUDICADO, SALVO LAS SITUACIONES EN LAS CUALES LA ENTIDAD COM-PRADORA SE ENCUENTRE EN MORA DE PAGO CON ESTE, CASO EN EL CUAL, PODRÁ NO PRESENTAR COTIZACIÓN, HABIENDO NOTIFICADO PREVIAMENTE EL HECHO A COLOMBIA COMPRA EFICIENTE._x000d__x000a_"/>
    <x v="2"/>
    <s v=""/>
    <s v=" "/>
    <s v="  "/>
    <n v="0"/>
    <s v=" 1) CUMPLIMIENTO _x000d_2) CALIDAD Y CORRECTO FUNCIONAMIENTO _x000d_3) CALIDAD DEL SERVICIO _x000d_4) CUMPLIMIENTO _x000d_5) CALIDAD DEL SERVICIO _x000d_6) CALIDAD Y CORRECTO FUNCIONAMIENTO _x000d_"/>
    <s v=" 1) 08/02/2022_ _x000d_2) 08/02/2022_ _x000d_3) 08/02/2022_ _x000d_4) 17/02/2022_ _x000d_5) 17/02/2022_ _x000d_6) 17/02/2022_ _x000d_"/>
    <s v=" 1) 08/02/2022_ _x000d_2) 07/06/2024_ _x000d_3) 07/06/2024_ _x000d_4) 05/12/2022_ _x000d_5) 07/06/2022_ _x000d_6) 07/06/2024_ _x000d_"/>
    <x v="0"/>
    <x v="0"/>
    <x v="0"/>
    <x v="0"/>
    <n v="170000000"/>
    <n v="16565182"/>
    <x v="0"/>
    <x v="14"/>
    <x v="0"/>
    <n v="24"/>
    <x v="4"/>
    <x v="0"/>
  </r>
  <r>
    <n v="47010"/>
    <n v="71719"/>
    <x v="1"/>
    <n v="87372"/>
    <x v="10"/>
    <x v="7"/>
    <s v="Contratar la prestación de servicios de limpieza general y cafetería de las sedes administrativas de la Alcaldía Local de Sumapaz y las Corregidurías de Betania, Nazareth y San Juan"/>
    <d v="2022-03-25T00:00:00"/>
    <d v="2022-04-01T00:00:00"/>
    <d v="2022-12-31T00:00:00"/>
    <s v="SERVICIO DE ASEO, CAFETERIA Y MANTENIMIENTO INSTITUCIONAL OUTSOURCING SEASIN LTDA"/>
    <n v="90022950"/>
    <n v="121549535"/>
    <n v="0"/>
    <n v="121549535"/>
    <n v="13505504"/>
    <s v="9 mes(es)"/>
    <x v="2"/>
    <n v="19801"/>
    <x v="5"/>
    <x v="0"/>
    <x v="5"/>
    <x v="1"/>
    <x v="1"/>
    <x v="0"/>
    <x v="0"/>
    <x v="0"/>
    <x v="1"/>
    <x v="0"/>
    <s v="CARRERA 76 # 76 - 9"/>
    <s v=""/>
    <n v="2"/>
    <s v="SERVICIOS DE LIMPIEZA GENERAL"/>
    <s v="  Cdp 1 646 Fecha 08/03/2022 Valor 141,683,310;"/>
    <s v="  Rp 1 674 Fecha 31/03/2022 Valor 121,549,536;"/>
    <x v="1"/>
    <s v=" "/>
    <x v="0"/>
    <x v="15"/>
    <x v="0"/>
    <x v="13"/>
    <s v=""/>
    <x v="8"/>
    <s v="21-44-101379319 con fecha de expedicicon 30/03/2022 con fecha de aprobación 01/04/2022 de SEGUROS DEL ESTADO"/>
    <n v="44122"/>
    <s v="66 Meses"/>
    <x v="0"/>
    <s v=""/>
    <s v="¿_x0009_CONSTITUIR UNA GARANTÍA DE CUMPLIMIENTO DENTRO DE LOS TRES (3) DÍAS HÁBILES SIGUIENTES A LA COLOCACIÓN DE LA ORDEN DE COMPRA A FAVOR DE LA ENTIDAD COMPRADORA, POR EL VALOR, AMPA-ROS Y VIGENCIA ESTABLECIDOS EN LA CLÁUSULA 17. _x000d__x000a_¿_x0009_CUMPLIR CON LOS TIEMPOS Y OBLIGACIONES DEFINIDOS EN LOS DOCUMENTOS DEL PROCESO. EL TIEM-PO DE ENTREGA EMPIEZA A CORRER DESPUÉS DE LA COLOCACIÓN DE LA ORDEN DE COMPRA. _x000d__x000a_¿_x0009_CUMPLIR LAS FECHAS DE PAGO DE LOS SALARIOS DE LOS OPERARIOS QUE PRESTAN EL SERVICIO INTEGRAL DE ASEO Y CAFETERÍA EN LA ENTIDAD COMPRADORA, SEGÚN CON LO ACORDADO EN EL DOCUMENTO DE INICIO DE LA ORDEN DE COMPRA. _x000d__x000a_¿_x0009_CUMPLIR CON EL PAGO DE LOS APORTES DE SEGURIDAD SOCIAL, PRESTACIONES SOCIALES, APORTES PARA-FISCALES, HORAS EXTRAS, DOMINICALES, FESTIVOS, RECARGOS NOCTURNOS, INDEMNIZACIONES, LIQUIDA-CIÓN DE PRESTACIONES E INCAPACIDADES Y DEMÁS COSTOS DERIVADOS DE LA RELACIÓN LABORAL CON EL PERSONAL QUE CUMPLE LAS LABORES CUBIERTAS POR EL ACUERDO MARCO Y CON TODO SU PERSONAL, CONFORME A LAS FECHAS ESTABLECIDAS EN LA NORMATIVA VIGENTE. _x000d__x000a_¿_x0009_EL PROVEEDOR DEBERÁ SUMINISTRAR AL PERSONAL LA DOTACIÓN ADECUADA CORRESPONDIENTE A SUS LA-BORES, LA CUAL DEBERÁ SER SUMINISTRADA EN LOS TÉRMINOS DE LEY, PROCURADO QUE SU PRESENTACIÓN PERSONAL SEA ÓPTIMA. _x000d__x000a_¿_x0009_CUIDAR LAS INSTALACIONES, BIENES Y EQUIPOS DE LA ENTIDAD COMPRADORA DURANTE LA PRESTACIÓN DEL SERVICIO INTEGRAL DE ASEO Y CAFETERÍA. _x000d__x000a_¿_x0009_ENTREGAR A LAS ENTIDADES COMPRADORAS LA INFORMACIÓN QUE REQUIERAN PARA VERIFICAR EL CUM-PLIMIENTO DE LAS OBLIGACIONES LABORALES, DE SEGURIDAD INDUSTRIAL Y DE SALUD OCUPACIONAL DEL PROVEEDOR Y/O DE LOS OPERARIOS QUE PRESTAN EL SERVICIO INTEGRAL DE ASEO Y CAFETERÍA EN LA ENTIDAD. _x000d__x000a_¿_x0009_CAPACITAR PERMANENTEMENTE A SU PERSONAL EN TODOS LOS TEMAS RELACIONADOS A LAS LABORES DE ASEO, CAFETERÍA, MANTENIMIENTO Y SERVICIOS ESPECIALES ASEGURANDO ASÍ QUE CUENTA CON CONO-CIMIENTOS VIGENTES Y QUE APLICA LAS BUENAS PRÁCTICAS DEL MERCADO. _x000d__x000a_¿_x0009_GARANTIZAR QUE SU PERSONAL CUENTE CON Y UTILICE APROPIADAMENTE TODOS LOS ELEMENTOS DE SE-GURIDAD INDUSTRIAL. _x000d__x000a_¿_x0009_ENTREGAR LOS BIENES DE ASEO Y CAFETERÍA REQUERIDOS EN LA ORDEN DE COMPRA EN LAS INSTALA-CIONES DE LA ENTIDAD COMPRADORA Y EN LAS FECHAS Y/O PERIODOS DEFINIDOS POR LA ENTIDAD COMPRADORA Y EL PROVEEDOR EN EL DOCUMENTO DE INICIO. _x000d__x000a_¿_x0009_PRESTAR EL SERVICIO INTEGRAL DE ASEO Y CAFETERÍA CON LOS BIENES DE ASEO Y CAFETERÍA CON ELE-MENTOS, EQUIPOS Y MAQUINARIA EN BUENAS CONDICIONES DE TAL FORMA QUE NO REPRESENTEN UN OBSTÁCULO PARA LA EJECUCIÓN EFICIENTE DE LAS LABORES DEL PERSONAL. _x000d__x000a_¿_x0009_ASUMIR TODOS LOS COSTOS DE ALMACENAMIENTO, TRANSPORTE Y MANEJO DE LOS BIENES DE ASEO Y CAFETERÍA HASTA QUE SEAN ENTREGADOS EN EL LUGAR QUE REQUIERA LA ENTIDAD COMPRADORA._x000d__x000a_¿_x0009_REALIZAR EL CAMBIO DE LOS ELEMENTOS, EQUIPOS O MAQUINARIA EN MAL ESTADO QUE IMPIDA EL CUMPLIMIENTO DE LA ACTIVIDAD UNA VEZ SEA NOTIFICADO POR LA ENTIDAD COMPRADORA DENTRO LOS TRES (3) DÍAS CALENDARIOS SIGUIENTES AL REPORTE. _x000d__x000a_¿_x0009_EL PROVEEDOR DEBE PRESTAR EL SERVICIO INTEGRAL DE ASEO Y CAFETERÍA CON LOS BIENES DE ASEO Y _x000d__x000a_¿_x0009_ENTREGAR LA INFORMACIÓN REQUERIDA POR LAS ENTIDADES COMPRADORAS PARA REGISTRAR AL PROVEE-DOR EN SUS SISTEMAS DE PAGO. _x000d__x000a_¿_x0009_MANTENER ACTUALIZADAS EN VALOR Y VIGENCIA LAS GARANTÍAS DE CUMPLIMIENTO Y RESPONSABILIDAD CIVIL EXTRACONTRACTUAL SEGÚN LO ESTABLECIDO EN LA CLÁUSULA 17. _x000d__x000a_"/>
    <x v="2"/>
    <s v=""/>
    <s v=" "/>
    <s v="  "/>
    <n v="0"/>
    <s v=" 1) CUMPLIMIENTO _x000d_2) SALARIOS Y/O PRESTACIONES SOCIALES _x000d_3) RESPONSABILIDAD CIVIL EXTRACONTRACTUAL _x000d_"/>
    <s v=" 1) 30/03/2022_ _x000d_2) 30/03/2022_ _x000d_3) 30/03/2022_ _x000d_"/>
    <s v=" 1) 27/06/2023_ _x000d_2) 27/12/2025_ _x000d_3) 27/12/2022_ _x000d_"/>
    <x v="21"/>
    <x v="23"/>
    <x v="0"/>
    <x v="0"/>
    <n v="141683310"/>
    <n v="20133775"/>
    <x v="0"/>
    <x v="11"/>
    <x v="0"/>
    <n v="31"/>
    <x v="1"/>
    <x v="0"/>
  </r>
  <r>
    <n v="47138"/>
    <n v="72200"/>
    <x v="1"/>
    <n v="88934"/>
    <x v="10"/>
    <x v="7"/>
    <s v="Contratar la compra de tóneres y cartuchos (Tintas) para los equipos de impresión y fotocopiado al servicio de la Alcaldía Local de Sumapaz a través de Contratación con Grandes Superficies en la TVEC"/>
    <d v="2022-04-28T00:00:00"/>
    <d v="2022-05-02T00:00:00"/>
    <d v="2022-07-01T00:00:00"/>
    <s v="PANAMERICANA LIBRERIA Y PAPELERIA S.A"/>
    <n v="83003794"/>
    <n v="11770171"/>
    <n v="0"/>
    <n v="11770171"/>
    <n v="5885086"/>
    <s v="2 mes(es)"/>
    <x v="2"/>
    <n v="45351"/>
    <x v="0"/>
    <x v="0"/>
    <x v="0"/>
    <x v="0"/>
    <x v="1"/>
    <x v="0"/>
    <x v="1"/>
    <x v="0"/>
    <x v="1"/>
    <x v="0"/>
    <s v="CALLE 12 # 34 - 30"/>
    <s v=""/>
    <n v="3649028"/>
    <s v="CARTUCHOS PLÁSTICOS PARA IMPRESORA DE COMPUTADOR"/>
    <s v="  Cdp 1 658 Fecha 26/04/2022 Valor 11,770,171;"/>
    <s v="  Rp 1 695 Fecha 29/04/2022 Valor 11,770,171;"/>
    <x v="1"/>
    <s v=" "/>
    <x v="0"/>
    <x v="16"/>
    <x v="1"/>
    <x v="13"/>
    <s v=""/>
    <x v="8"/>
    <s v="Sin Polizas"/>
    <n v="44182"/>
    <s v="46.8 Meses"/>
    <x v="0"/>
    <s v=""/>
    <s v="1._x0009_GARANTIZAR LA ENTREGA DE LOS BIENES DE PRIMERA CALIDAD. _x000d__x000a_2._x0009_ENTREGAR CADA UNO DE LOS ELEMENTOS EN EL ALMACÉN DEL FONDO DE DESARROLLO RURAL DE SUMAPAZ, UBICADO EN LA GRANJA DE LA CULTURA, CORREGIMIENTO DE BETANIA, LOCALIDAD DE SUMAPAZ._x000d__x000a_3._x0009_PROCEDER AL CAMBIO DE LOS ELEMENTOS DEFECTUOSOS POR OTROS CON ESPECIFICACIONES TÉCNICAS IGUALES O SUPERIORES A LAS ACORDADAS, DENTRO DE LOS CUATRO (4) DÍAS HÁBILES SIGUIENTES AL REQUERIMIENTO DEL FONDO. _x000d__x000a_4._x0009_ENTREGAR TODOS LOS ELEMENTOS DEBIDAMENTE EMBALADOS Y ROTULADOS PARA SU ALMACENAMIENTO. _x000d__x000a_"/>
    <x v="2"/>
    <s v=""/>
    <s v=" "/>
    <s v="  "/>
    <n v="0"/>
    <s v=" "/>
    <s v=" "/>
    <s v=" "/>
    <x v="0"/>
    <x v="0"/>
    <x v="0"/>
    <x v="0"/>
    <n v="11770171"/>
    <n v="0"/>
    <x v="0"/>
    <x v="11"/>
    <x v="0"/>
    <n v="1"/>
    <x v="7"/>
    <x v="0"/>
  </r>
  <r>
    <n v="47137"/>
    <n v="72242"/>
    <x v="1"/>
    <n v="88976"/>
    <x v="10"/>
    <x v="7"/>
    <s v="SUMINISTRO Y TRASPORTE DE COMBUSTIBLE PARA LA MAQUINARIA PESADA Y VOLQUETAS DE PROPIEDAD Y/O TENENCIA DEL FONDO DE DESARROLLO RURAL DE SUMAPAZ"/>
    <d v="2022-04-28T00:00:00"/>
    <d v="2022-04-29T00:00:00"/>
    <d v="2023-03-27T00:00:00"/>
    <s v="GRUPO EDS AUTOGAS S.A.S"/>
    <n v="900459737"/>
    <n v="360000000"/>
    <n v="0"/>
    <n v="360000000"/>
    <n v="32926829"/>
    <s v="10 mes(es), 28 día(s)"/>
    <x v="2"/>
    <s v="3.3.1.16.04.49.1688"/>
    <x v="0"/>
    <x v="0"/>
    <x v="0"/>
    <x v="1"/>
    <x v="1"/>
    <x v="0"/>
    <x v="0"/>
    <x v="0"/>
    <x v="0"/>
    <x v="0"/>
    <s v="CARRERA 77 L # 58 - 73 SUR"/>
    <n v="6345170"/>
    <n v="1688"/>
    <s v="MOVILIDAD SEGURA, SOSTENIBLE Y ACCESIBLE"/>
    <s v="  Cdp 1 661 Fecha 28/04/2022 Valor 360,000,000;"/>
    <s v="  Rp 1 694 Fecha 29/04/2022 Valor 360,000,000;"/>
    <x v="1"/>
    <s v=" "/>
    <x v="0"/>
    <x v="16"/>
    <x v="0"/>
    <x v="13"/>
    <s v=""/>
    <x v="8"/>
    <s v="Sin Polizas"/>
    <n v="44181"/>
    <s v="38.4 Meses"/>
    <x v="0"/>
    <s v=""/>
    <s v="1._x0009_CUMPLIR CON LAS ESPECIFICACIONES TÉCNICAS DEL COMBUSTIBLE VIGENTES DEFINIDAS Y PUBLICADAS POR MINMINAS O EL QUE HAGA SUS VECES._x000d__x000a_2._x0009_CUMPLIR CON LAS CONDICIONES Y HORARIOS EXIGIDOS EN LOS DOCUMENTOS DEL PROCESO PARA LAS EDS._x000d__x000a_3._x0009_GARANTIZAR QUE LAS EDS OFRECIDAS Y/O EL PROVEEDOR ESTÉN HABILITADOS EN EL SICOM DURANTE LA EJECUCIÓN DEL ACUERDO MARCO Y LAS ÓRDENES DE COMPRA._x000d__x000a_4._x0009_GARANTIZAR EL SISTEMA DE CONTROL PARA SUMINISTRO DE COMBUSTIBLE, CUANDO SE REQUIERA, EN LAS CONDICIONES ESTABLECIDAS EN LOS DOCUMENTOS DEL PROCESO._x000d__x000a_5._x0009_ASUMIR EL COSTO DE LA PLATAFORMA, LOS DISPOSITIVOS Y SU INSTALACIÓN EN LOS VEHÍCULOS DE LAS ENTIDADES COMPRADORAS._x000d__x000a_6._x0009_INSTALAR Y ACTIVAR EL DISPOSITIVO DE CONTROL DEL VEHÍCULO EN EL LUGAR Y OPORTUNIDAD DE ACUERDO CON LO ESTABLECIDO EN EL ACUERDO MARCO._x000d__x000a_7._x0009_ENTREGAR EL COMBUSTIBLE EN LA DIRECCIÓN INDICADA POR LA ENTIDAD COMPRADORA DENTRO DEL MUNICIPIO EN EL QUE SE ENCUENTRA UBICADO EL PROVEEDOR._x000d__x000a_8._x0009_TRANSPORTAR EL COMBUSTIBLE, CUANDO SE REQUIERA, EN CUMPLIMIENTO DE LAS ESPECIFICACIONES TÉCNICAS Y CON LA NORMATIVA. VIGENTE DE TRANSPORTE DE COMBUSTIBLE._x000d__x000a_9._x0009_ENVIAR UN REPORTE CONSOLIDADO CON LOS SERVICIOS DE TRANSPORTE DE COMBUSTIBLE REALIZADOS A LAS DIFERENTES ENTIDADES COMPRADORAS CUANDO COLOMBIA COMPRA EFICIENTE ASÍ LO REQUIERA._x000d__x000a_10._x0009_CONTAR CON UNA LÍNEA DE SERVICIO AL CLIENTE EN LAS CONDICIONES EXIGIDAS EN LOS DOCUMENTOS DEL PROCESO EN LOS MUNICIPIOS CON SISTEMA DE CONTROL OBLIGATORIO._x000d__x000a_11._x0009_ENTREGAR LOS MEDIOS DE PAGO ALTERNATIVO EN LA DIRECCIÓN INDICADA POR LA ENTIDAD COMPRADORA._x000d__x000a_12._x0009_LOS PROVEEDORES   DE LAS CATEGORÍAS C Y D DEBEN   ENTREGAR INFORMES A   LAS ENTIDADES COMPRADORAS INCLUYENDO LA INFORMACIÓN DE ENTREGA DE LOS MEDIOS DE PAGO ALTERNATIVOS CUANDO ESTAS ASÍ LO REQUIERAN."/>
    <x v="2"/>
    <s v=""/>
    <s v=" "/>
    <s v="  "/>
    <n v="0"/>
    <s v=" "/>
    <s v=" "/>
    <s v=" "/>
    <x v="22"/>
    <x v="24"/>
    <x v="0"/>
    <x v="0"/>
    <n v="360000000"/>
    <n v="0"/>
    <x v="0"/>
    <x v="14"/>
    <x v="0"/>
    <n v="27"/>
    <x v="9"/>
    <x v="2"/>
  </r>
  <r>
    <n v="47162"/>
    <n v="72185"/>
    <x v="1"/>
    <n v="89791"/>
    <x v="10"/>
    <x v="7"/>
    <s v="Adquirir el seguro de vehículos para el parque automotor del Fondo de Desarrollo Rural de Sumapaz, a través del Acuerdo Marco de precios No. CCE-877-1-AMP-2019"/>
    <d v="2022-05-13T00:00:00"/>
    <d v="2022-05-14T00:00:00"/>
    <d v="2023-03-31T00:00:00"/>
    <s v="ASEGURADORA SOLIDARIA DE COLOMBIA ENTIDAD COOPERATIVA."/>
    <n v="86052465"/>
    <n v="84651862"/>
    <n v="0"/>
    <n v="84651862"/>
    <n v="7886819"/>
    <s v="322 día(s)"/>
    <x v="2"/>
    <n v="19756"/>
    <x v="0"/>
    <x v="0"/>
    <x v="0"/>
    <x v="1"/>
    <x v="1"/>
    <x v="0"/>
    <x v="0"/>
    <x v="0"/>
    <x v="1"/>
    <x v="0"/>
    <s v="CALLE 100 # 9 A - 45"/>
    <s v=""/>
    <n v="7"/>
    <s v="CONTRATAR SERVICIOS DE SEGUROS VEHÍCULOS AUTOMOTORES"/>
    <s v="  Cdp 1 660 Fecha 21/04/2022 Valor 133,454,037;"/>
    <s v="  Rp 1 708 Fecha 13/05/2022 Valor 84,651,862;"/>
    <x v="1"/>
    <s v=" "/>
    <x v="0"/>
    <x v="6"/>
    <x v="1"/>
    <x v="13"/>
    <s v=""/>
    <x v="8"/>
    <s v="Sin Polizas"/>
    <n v="44193"/>
    <s v="83.9 Meses"/>
    <x v="0"/>
    <s v=""/>
    <s v="¿_x0009_ENTREGAR LAS PÓLIZAS DE ACUERDO A LAS CONDICIONES DE LOS DOCUMENTOS DEL PROCESO, INCLUIDO EL ANEXO 1 DEL PLIEGO DE CONDICIONES._x000d__x000a_¿_x0009_PRESENTAR COTIZACIONES SOBRE LA TOTALIDAD DE LOS VEHÍCULOS INCLUIDOS EN LA SOLICITUD DE COTI-ZACIÓN SIN RESTRICCIÓN ALGUNA POR TIPO DE VEHÍCULOS, MODELO, CANTIDAD O CUALQUIER OTRO AS-PECTO._x000d__x000a_¿_x0009_EXPEDIR LAS PÓLIZAS PARA LA TOTALIDAD DE LOS VEHÍCULOS INCLUIDOS EN LAS ÓRDENES DE COMPRA SIN RESTRICCIÓN ALGUNA POR TIPO DE VEHÍCULO, MODELO, CANTIDAD O CUALQUIER OTRO ASPECTO._x000d__x000a_¿_x0009_GARANTIZAR QUE LA REEXPEDICIÓN Y ENTREGA DE LAS PÓLIZAS NO GENERA COSTOS ADICIONALES PARA LA ENTIDAD COMPRADORA._x000d__x000a_¿_x0009_ASEGURAR LA TARIFA DEL SEGURO DEL VEHÍCULO DEFINIDA AL MOMENTO DE LA CREACIÓN DEL EVENTO DE COTIZACIÓN._x000d__x000a_¿_x0009_CORREGIR LA(S) PÓLIZA(S) SIN COSTO CUANDO EXISTA UN ERROR EN LA ELABORACIÓN POR PARTE DEL PRO-VEEDOR EN LA INFORMACIÓN DE LOS VEHÍCULOS CONTENIDA EN LA(S) MISMA(S)._x000d__x000a_¿_x0009_CUMPLIR CON AMPAROS, COBERTURAS, CONDICIONES, TÉRMINOS, PAGOS, GASTOS E INDEMNIZACIONES DEFINIDOS EN LA NORMATIVA APLICABLE AL RAMO DE AUTOMÓVILES Y EL ANEXO 1 DEL PLIEGO DE CON-DICIONES._x000d__x000a_¿_x0009_VERIFICAR LA INFORMACIÓN ENVIADA POR LA ENTIDAD COMPRADORA EN LA SOLICITUD DE COTIZACIÓN PARA GARANTIZAR LA CORRECTA EXPEDICIÓN DE LAS PÓLIZAS EMITIDAS BAJO EL ACUERDO MARCO._x000d__x000a_¿_x0009_CONTAR CON UN SISTEMA DE AVISO DEL VENCIMIENTO DE LAS PÓLIZAS EXPEDIDAS AL AMPARO DEL ACUERDO MARCO DE PRECIOS QUE PERMITA A LA ENTIDAD COMPRADORA CONOCER EL VENCIMIENTO DE LAS MISMAS CON UNA ANTICIPACIÓN DE DOS (2) MESES, SIN PERJUICIO DEL VENCIMIENTO DEL ACUER-DO MARCO._x000d__x000a_¿_x0009_GARANTIZAR LA ATENCIÓN A LAS ENTIDADES COMPRADORAS POR MEDIO DE LOS CANALES DE COMUNICA-CIÓN: (I) LÍNEA DE ATENCIÓN TELEFÓNICA NACIONAL EN LOS HORARIOS DE LUNES A VIERNES DE 7:00 A.M. A 5:00. P.M.; Y (II) ATENCIÓN CON AL MENOS DOS (2) PERSONAS POR CORREO ELECTRÓNICO Y TELÉFO-NOS FIJOS Y CELULARES._x000d__x000a_¿_x0009_GARANTIZAR QUE NINGUNA DE LAS CONDICIONES Y ESPECIFICACIONES TÉCNICAS ESTABLECIDAS EN EL ACUERDO MARCO Y EN EL PLIEGO DE CONDICIONES GENERAN COSTOS ADICIONALES A LAS ENTIDADES COMPRADORAS._x000d__x000a_¿_x0009_ABSTENERSE DE UTILIZAR LA INFORMACIÓN ENTREGADA POR LA ENTIDAD COMPRADORA PARA CUALQUIER FIN DISTINTO A LA EJECUCIÓN DE LA ORDEN DE COMPRA._x000d__x000a_¿_x0009_RESPONDER ANTE LA ENTIDAD COMPRADORA Y ANTE TERCEROS POR LA DIVULGACIÓN INDEBIDA O EL MA-NEJO INADECUADO DE LA INFORMACIÓN ENTREGADA POR LA ENTIDAD COMPRADORA PARA EL DESARROLLO DE LAS ACTIVIDADES CONTRATADAS._x000d__x000a_¿_x0009_RESPONDER A LOS RECLAMOS, CONSULTAS Y/O SOLICITUDES DE LAS ENTIDADES COMPRADORAS EFICAZ OPORTUNAMENTE, DE ACUERDO CON LO ESTABLECIDO EN EL PRESENTE DOCUMENTO._x000d__x000a_¿_x0009_MANTENER LA DEBIDA CONFIDENCIALIDAD DE LA INFORMACIÓN QUE PUEDA LLEGAR A CONOCER DURANTE LA EJECUCIÓN DE LA ORDEN DE COMPRA._x000d__x000a_¿_x0009_REMITIR A LA ENTIDAD COMPRADORA LOS SOPORTES QUE CERTIFIQUEN QUE SE ENCUENTRA AL DÍA CON LAS OBLIGACIONES DE PAGO DE LOS APORTES AL SISTEMA DE SEGURIDAD SOCIAL Y DE SALUD._x000d__x000a_¿_x0009_ENTREGAR LA INFORMACIÓN REQUERIDA POR LAS ENTIDADES COMPRADORAS PARA REGISTRAR AL PROVEE-DOR EN SUS SISTEMAS DE PAGO._x000d__x000a_¿_x0009_CONTEMPLAR LA VIGENCIA DE LAS PÓLIZAS EXPEDIDAS AL AMPARO DEL ACUERDO MARCO DE MÍNIMO 6 MESES. "/>
    <x v="2"/>
    <s v=""/>
    <s v=" "/>
    <s v="  "/>
    <n v="0"/>
    <s v=" "/>
    <s v=" "/>
    <s v=" "/>
    <x v="23"/>
    <x v="25"/>
    <x v="0"/>
    <x v="0"/>
    <n v="133454037"/>
    <n v="48802175"/>
    <x v="0"/>
    <x v="11"/>
    <x v="0"/>
    <n v="31"/>
    <x v="9"/>
    <x v="2"/>
  </r>
  <r>
    <n v="47329"/>
    <n v="72925"/>
    <x v="1"/>
    <n v="92900"/>
    <x v="10"/>
    <x v="7"/>
    <s v="La orden de compra que se pretende celebrar tendrá por objeto la ¿ADQUISICIÓN DE LICENCIAS DE MICROSOFT OFFICE 365 POR SUSCRIPCIÓN MENSUAL PARA LA ALCALDÍA LOCAL DE SUMAPAZ.¿"/>
    <d v="2022-07-05T00:00:00"/>
    <s v=""/>
    <s v=""/>
    <s v="UT SOFTLINEBEX2020"/>
    <n v="90137300"/>
    <n v="66309339"/>
    <n v="0"/>
    <n v="66309339"/>
    <n v="66309340"/>
    <s v="30 día(s)"/>
    <x v="2"/>
    <n v="44079"/>
    <x v="4"/>
    <x v="0"/>
    <x v="4"/>
    <x v="2"/>
    <x v="1"/>
    <x v="0"/>
    <x v="0"/>
    <x v="0"/>
    <x v="1"/>
    <x v="0"/>
    <s v="AVENIDA CARRERA 108 # 27 - 27"/>
    <s v=""/>
    <n v="5"/>
    <s v="DERECHOS DE USO DE OTROS PRODUCTOS DE PROPIEDAD INTELECTUAL"/>
    <s v=" "/>
    <s v=" "/>
    <x v="4"/>
    <s v=" "/>
    <x v="0"/>
    <x v="9"/>
    <x v="1"/>
    <x v="13"/>
    <s v=""/>
    <x v="8"/>
    <s v="Sin Polizas"/>
    <n v="44262"/>
    <s v="6.4 Meses"/>
    <x v="0"/>
    <s v=""/>
    <s v="¿ ENTREGAR EL SOFTWARE DE ACUERDO CON LAS CONDICIONES Y ESPECIFICACIONES TÉCNICAS DE LOS DOCUMENTOS DEL PROCESO, PARTICULARMENTE DE CONFORMIDAD CON LO DESCRITO EN EL NUMERAL 2 DE LOS ESTUDIOS PREVIOS ¿LUGAR DE ENTREGA DEL SOFTWARE POR CATÁLOGO¿._x000d__x000a_¿ RESPONDER ANTE LA ENTIDAD COMPRADORA Y ANTE TERCEROS POR LA DIVULGACIÓN INDEBIDA O EL MANEJO INADECUADO DE LA INFORMACIÓN ENTREGADA POR LA ENTIDAD COMPRADORA PARA EL DESARROLLO DE LAS ACTIVIDADES CONTRATADAS._x000d__x000a_¿ CONTAR CON TODOS LOS PERMISOS, AUTORIZACIONES Y LICENCIAS NECESARIAS PARA ENTREGAR EL SOFTWARE Y PRESTAR LOS SERVICIOS DURANTE TODA LA EJECUCIÓN DEL INSTRUMENTO DE AGREGACIÓN DE DEMANDA Y LA VIGENCIA DE LAS ÓRDENES DE COMPRA._x000d__x000a_¿ CONTAR CON EL PERSONAL CERTIFICADO PARA EL SOFTWARE O SERVICIO ESPECÍFICO ADQUIRIDO POR LA ENTIDAD ESTATAL DURANTE LA EJECUCIÓN DE TODAS LAS ÓRDENES DE COMPRA A CARGO._x000d__x000a_¿ SEGUIR LAS INSTRUCCIONES DE LA ENTIDAD COMPRADORA PARA LA ENTREGA DEL SOFTWARE Y LA PRESTACIÓN DE SERVICIOS ADICIONALES, SIEMPRE Y CUANDO SE ENCUENTREN ENMARCADAS EN LOS CONTRATOS DE LICENCIAMIENTO Y DISTRIBUCIÓN DE SOFTWARE DEL FABRICANTE._x000d__x000a_¿ GARANTIZAR LA PROTECCIÓN DE DATOS E INFORMACIÓN ENTREGADA POR LAS ENTIDADES COMPRADORAS, DE CONFORMIDAD CON LAS DISPOSICIONES LEGALES VIGENTES._x000d__x000a_¿ EL PROVEEDOR DEBE GARANTIZAR LA ENTREGA DEL SOFTWARE Y PRESTACIÓN DE SERVICIOS ADICIONALES EN TODO EL TERRITORIO NACIONAL. EN EL CASO DE LOS SERVICIOS ADICIONALES, EL PROVEEDOR PUEDE ATENDER LAS NECESIDADES DE LA ENTIDAD COMPRADORA REMOTAMENTE, DE ACUERDO CON LAS ESPECIFICACIONES DEFINIDAS EN LA SOLICITUD DE COTIZACIÓN._x000d__x000a_¿ ENTREGAR A LA ENTIDAD COMPRADORA LOS CERTIFICADOS DE COMPETENCIAS Y CERTIFICADOS ACADÉMICOS DE LAS PERSONAS QUE PRESTEN SERVICIOS ADICIONALES, SI ESTA LOS SOLICITA._x000d__x000a_¿ BRINDAR SERVICIO DE SOPORTE Y CAPACITACIÓN CUANDO LO SOLICITE LA ENTIDAD COMPRADORA EN LA ORDEN DE COMPRA, EN LOS TÉRMINOS DESCRITOS EN EL ESTUDIO PREVIO._x000d__x000a_¿ EN EL CASO DE LAS MODALIDADES SAAS Y SIMILARES, SUSPENDER EL ACCESO A LA O LAS APLICACIONES. SE ENTENDERÁ POR SUSPENSIÓN QUE EL PROVEEDOR CONFIGÚRELA APLICACIÓN DE TAL FORMA QUE LA ENTIDAD NO PIERDA INFORMACIÓN NI CONFIGURACIONES. LA ENTIDAD DEBERÁ PAGAR LOS SERVICIOS MÍNIMOS QUE SE MANTENGAN ANTES DE RESTABLECER EL SERVICIO O ENTREGAR LA INFORMACIÓN A LA ENTIDAD COMPRADORA._x000d__x000a_¿ SI EL PROVEEDOR ES UN DISTRIBUIDOR AUTORIZADO O PARTNER, EXTENDER A LA ENTIDAD COMPRADORA TODOS LOS BENEFICIOS QUE RECIBA DEL FABRICANTE RELACIONADOS CON EL SOFTWARE._x000d__x000a_¿ ABSTENERSE DE UTILIZAR LA INFORMACIÓN ENTREGADA POR LA ENTIDAD COMPRADORA PARA CUALQUIER FIN DISTINTO A LA EJECUCIÓN DE LA ORDEN DE COMPRA._x000d__x000a_¿ MANTENER LA CONDICIÓN DE DISTRIBUIDOR AUTORIZADO DEL FABRICANTE DURANTE LA VIGENCIA DEL INSTRUMENTO DE AGREGACIÓN DE DEMANDA Y DE TODAS LAS ÓRDENES DE COMPRA._x000d__x000a_¿ MANTENER LA DEBIDA CONFIDENCIALIDAD E INTEGRIDAD DE LA INFORMACIÓN QUE PUEDA LLEGAR A CONOCER DURANTE LA EJECUCIÓN DE LA ORDEN DE COMPRA."/>
    <x v="2"/>
    <s v=""/>
    <s v=" "/>
    <s v="  "/>
    <n v="0"/>
    <s v=" "/>
    <s v=" "/>
    <s v=" "/>
    <x v="0"/>
    <x v="0"/>
    <x v="0"/>
    <x v="0"/>
    <n v="70200000"/>
    <n v="3890661"/>
    <x v="1"/>
    <x v="13"/>
    <x v="0"/>
    <e v="#VALUE!"/>
    <x v="12"/>
    <x v="3"/>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s v=""/>
    <s v=""/>
    <x v="2"/>
    <x v="15"/>
    <x v="0"/>
    <n v="0"/>
    <x v="0"/>
    <x v="4"/>
  </r>
  <r>
    <m/>
    <m/>
    <x v="2"/>
    <m/>
    <x v="13"/>
    <x v="8"/>
    <m/>
    <m/>
    <m/>
    <m/>
    <m/>
    <m/>
    <m/>
    <m/>
    <m/>
    <m/>
    <m/>
    <x v="15"/>
    <m/>
    <x v="6"/>
    <x v="1"/>
    <x v="6"/>
    <x v="3"/>
    <x v="2"/>
    <x v="1"/>
    <x v="2"/>
    <x v="1"/>
    <x v="3"/>
    <x v="7"/>
    <m/>
    <m/>
    <m/>
    <m/>
    <m/>
    <m/>
    <x v="5"/>
    <m/>
    <x v="6"/>
    <x v="18"/>
    <x v="2"/>
    <x v="19"/>
    <m/>
    <x v="14"/>
    <m/>
    <m/>
    <m/>
    <x v="4"/>
    <m/>
    <m/>
    <x v="3"/>
    <m/>
    <m/>
    <m/>
    <m/>
    <m/>
    <m/>
    <m/>
    <x v="24"/>
    <x v="26"/>
    <x v="1"/>
    <x v="1"/>
    <m/>
    <m/>
    <x v="3"/>
    <x v="16"/>
    <x v="6"/>
    <m/>
    <x v="13"/>
    <x v="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4">
  <r>
    <n v="1"/>
    <s v="YULY TATIANA SILVA ESPINEL"/>
    <n v="58400000"/>
    <d v="2026-09-26T00:00:00"/>
    <s v="12 12-Contratacion Directa (Ley 1150 de 2007)"/>
    <n v="145105"/>
    <s v="FIN"/>
    <s v="Manuel Alejandro Alfonso Castillo"/>
    <n v="2327"/>
    <s v="  Rp 1 1298 Fecha 26/01/2026 Valor 58,400,000;"/>
    <x v="0"/>
    <n v="1"/>
  </r>
  <r>
    <n v="2"/>
    <s v="YURY CAROLINA VELASQUEZ PARRA"/>
    <n v="58400000"/>
    <d v="2026-09-21T00:00:00"/>
    <s v="12 12-Contratacion Directa (Ley 1150 de 2007)"/>
    <n v="144808"/>
    <s v="FIN"/>
    <s v="JESSICA JULIETH CARDONA JARAMILLO"/>
    <n v="2327"/>
    <s v="  Rp 1 1209 Fecha 20/01/2026 Valor 58,400,000;"/>
    <x v="0"/>
    <n v="1"/>
  </r>
  <r>
    <n v="3"/>
    <s v="OSCAR ANDRES CONTECHA PANIAGUA"/>
    <n v="56000000"/>
    <d v="2026-09-19T00:00:00"/>
    <s v="12 12-Contratacion Directa (Ley 1150 de 2007)"/>
    <n v="144718"/>
    <s v="FIN"/>
    <s v="JHOJAN ANDRES CASTANEDA SANCHEZ"/>
    <n v="2327"/>
    <s v="  Rp 1 1163 Fecha 19/01/2026 Valor 56,000,000;"/>
    <x v="0"/>
    <n v="6"/>
  </r>
  <r>
    <n v="4"/>
    <s v="MONICA YAQUELINE GONZALEZ CASTAÑEDA"/>
    <n v="56000000"/>
    <d v="2026-09-19T00:00:00"/>
    <s v="12 12-Contratacion Directa (Ley 1150 de 2007)"/>
    <n v="144718"/>
    <s v="FIN"/>
    <s v="JHOJAN ANDRES CASTANEDA SANCHEZ"/>
    <n v="2327"/>
    <s v="  Rp 1 1162 Fecha 19/01/2026 Valor 56,000,000;"/>
    <x v="0"/>
    <n v="6"/>
  </r>
  <r>
    <n v="5"/>
    <s v="JUAN DAVID GONZALEZ PIRAZAN"/>
    <n v="56000000"/>
    <d v="2026-09-19T00:00:00"/>
    <s v="12 12-Contratacion Directa (Ley 1150 de 2007)"/>
    <n v="144718"/>
    <s v="FIN"/>
    <s v="JHOJAN ANDRES CASTANEDA SANCHEZ"/>
    <n v="2327"/>
    <s v="  Rp 1 1164 Fecha 19/01/2026 Valor 56,000,000;"/>
    <x v="0"/>
    <n v="6"/>
  </r>
  <r>
    <n v="6"/>
    <s v="ROBIDSON  NIÑO RUIZ"/>
    <n v="56000000"/>
    <d v="2026-09-19T00:00:00"/>
    <s v="12 12-Contratacion Directa (Ley 1150 de 2007)"/>
    <n v="144718"/>
    <s v="FIN"/>
    <s v="JHOJAN ANDRES CASTANEDA SANCHEZ"/>
    <n v="2327"/>
    <s v="  Rp 1 1165 Fecha 19/01/2026 Valor 56,000,000;"/>
    <x v="0"/>
    <n v="6"/>
  </r>
  <r>
    <n v="7"/>
    <s v="JOSE  ALFREDO PIRAQUIVE RODRIGUEZ"/>
    <n v="56000000"/>
    <d v="2026-09-19T00:00:00"/>
    <s v="12 12-Contratacion Directa (Ley 1150 de 2007)"/>
    <n v="144718"/>
    <s v="FIN"/>
    <s v="JHOJAN ANDRES CASTANEDA SANCHEZ"/>
    <n v="2327"/>
    <s v="  Rp 1 1166 Fecha 19/01/2026 Valor 56,000,000;"/>
    <x v="0"/>
    <n v="6"/>
  </r>
  <r>
    <n v="8"/>
    <s v="ARACELYS  ELISA RIVERA VIZCAINO"/>
    <n v="56000000"/>
    <d v="2026-10-01T00:00:00"/>
    <s v="12 12-Contratacion Directa (Ley 1150 de 2007)"/>
    <n v="144818"/>
    <s v="FIN"/>
    <s v="JESSICA JULIETH CARDONA JARAMILLO"/>
    <n v="2327"/>
    <s v="  Rp 1 1376 Fecha 28/01/2026 Valor 56,000,000;"/>
    <x v="0"/>
    <n v="1"/>
  </r>
  <r>
    <n v="9"/>
    <s v="CAICEDO RODRIGUEZ PAULA ANDREA"/>
    <n v="24760000"/>
    <d v="2026-09-19T00:00:00"/>
    <s v="12 12-Contratacion Directa (Ley 1150 de 2007)"/>
    <n v="144720"/>
    <s v="FIN"/>
    <s v="JHOJAN ANDRES CASTANEDA SANCHEZ"/>
    <n v="2327"/>
    <s v="  Rp 1 1197 Fecha 20/01/2026 Valor 24,760,000;"/>
    <x v="0"/>
    <n v="1"/>
  </r>
  <r>
    <n v="10"/>
    <s v="GISSELLA PAOLA SALAZAR RAMOS"/>
    <n v="52000000"/>
    <d v="2026-09-20T00:00:00"/>
    <s v="12 12-Contratacion Directa (Ley 1150 de 2007)"/>
    <n v="146221"/>
    <s v="FIN"/>
    <s v="Manuel Alejandro Alfonso Castillo"/>
    <n v="2327"/>
    <s v="  Rp 1 1191 Fecha 20/01/2026 Valor 52,000,000;"/>
    <x v="0"/>
    <n v="1"/>
  </r>
  <r>
    <n v="11"/>
    <s v="JESSICA JULIETH CARDONA JARAMILLO"/>
    <n v="56000000"/>
    <d v="2026-09-19T00:00:00"/>
    <s v="12 12-Contratacion Directa (Ley 1150 de 2007)"/>
    <n v="144719"/>
    <s v="FIN"/>
    <s v="JHOJAN ANDRES CASTANEDA SANCHEZ"/>
    <n v="2327"/>
    <s v="  Rp 1 1188 Fecha 20/01/2026 Valor 56,000,000;"/>
    <x v="0"/>
    <n v="1"/>
  </r>
  <r>
    <n v="12"/>
    <s v="LEONARDO   MARTÍNEZ VARELA"/>
    <n v="66000000"/>
    <d v="2026-12-26T00:00:00"/>
    <s v="12 12-Contratacion Directa (Ley 1150 de 2007)"/>
    <n v="144911"/>
    <s v="FIN"/>
    <s v="Manuel Alejandro Alfonso Castillo"/>
    <n v="2388"/>
    <s v="  Rp 1 1093 Fecha 19/01/2026 Valor 66,000,000;"/>
    <x v="0"/>
    <n v="1"/>
  </r>
  <r>
    <n v="13"/>
    <s v="CAROLINA  MORRIS PRIETO"/>
    <n v="67200000"/>
    <d v="2026-09-26T00:00:00"/>
    <s v="12 12-Contratacion Directa (Ley 1150 de 2007)"/>
    <n v="145651"/>
    <s v="FIN"/>
    <s v="JHOJAN ANDRES CASTANEDA SANCHEZ"/>
    <n v="2327"/>
    <s v="  Rp 1 1328 Fecha 26/01/2026 Valor 67,200,000;"/>
    <x v="0"/>
    <n v="1"/>
  </r>
  <r>
    <n v="14"/>
    <s v="MARLON  FABIAN CASTELLANOS TORRES "/>
    <n v="34045000"/>
    <d v="2027-01-05T00:00:00"/>
    <s v="12 12-Contratacion Directa (Ley 1150 de 2007)"/>
    <n v="144987"/>
    <s v="FIN"/>
    <s v="Laura Valentina Cardenas Reyes"/>
    <n v="2388"/>
    <s v="  Rp 1 1180 Fecha 20/01/2026 Valor 34,045,000;"/>
    <x v="0"/>
    <n v="1"/>
  </r>
  <r>
    <n v="15"/>
    <s v="RAUL AUGUSTO BECERRA  NOVOA"/>
    <n v="52000000"/>
    <d v="2026-10-10T00:00:00"/>
    <s v="12 12-Contratacion Directa (Ley 1150 de 2007)"/>
    <n v="145814"/>
    <s v="FIN"/>
    <s v="JESSICA JULIETH CARDONA JARAMILLO"/>
    <n v="2327"/>
    <s v="  Rp 1 1424 Fecha 29/01/2026 Valor 52,000,000;"/>
    <x v="0"/>
    <n v="1"/>
  </r>
  <r>
    <n v="16"/>
    <s v="WILLIAM  PALACIOS PALACIOS"/>
    <n v="69300000"/>
    <d v="2027-01-01T00:00:00"/>
    <s v="12 12-Contratacion Directa (Ley 1150 de 2007)"/>
    <n v="144945"/>
    <s v="FIN"/>
    <s v="JHOJAN ANDRES CASTANEDA SANCHEZ"/>
    <n v="2315"/>
    <s v="  Rp 1 1296 Fecha 26/01/2026 Valor 69,300,000;"/>
    <x v="0"/>
    <n v="1"/>
  </r>
  <r>
    <n v="17"/>
    <s v="MAURICIO  TORRES DIAZ"/>
    <n v="40920000"/>
    <d v="2026-10-09T00:00:00"/>
    <s v="12 12-Contratacion Directa (Ley 1150 de 2007)"/>
    <n v="144900"/>
    <s v="FIN"/>
    <s v="JESSICA JULIETH CARDONA JARAMILLO"/>
    <n v="2486"/>
    <s v="  Rp 1 1390 Fecha 28/01/2026 Valor 40,920,000;"/>
    <x v="0"/>
    <n v="3"/>
  </r>
  <r>
    <n v="18"/>
    <s v="HECTOR  ALEXANDER GOMEZ MORENO"/>
    <n v="82500000"/>
    <d v="2026-12-22T00:00:00"/>
    <s v="12 12-Contratacion Directa (Ley 1150 de 2007)"/>
    <n v="144764"/>
    <s v="FIN"/>
    <s v="JHOJAN ANDRES CASTANEDA SANCHEZ"/>
    <n v="2703"/>
    <s v="  Rp 1 1091 Fecha 19/01/2026 Valor 82,500,000;"/>
    <x v="0"/>
    <n v="1"/>
  </r>
  <r>
    <n v="19"/>
    <s v="ALVARO IGNACIO BENAVIDES VELASQUEZ"/>
    <n v="34045000"/>
    <d v="2027-01-12T00:00:00"/>
    <s v="12 12-Contratacion Directa (Ley 1150 de 2007)"/>
    <n v="144909"/>
    <s v="FIN"/>
    <s v="JESSICA JULIETH CARDONA JARAMILLO"/>
    <n v="2486"/>
    <s v="  Rp 1 1129 Fecha 19/01/2026 Valor 34,045,000;"/>
    <x v="0"/>
    <n v="1"/>
  </r>
  <r>
    <n v="20"/>
    <s v="CLAUDIA VICTORIA PÁEZ CALDERÓN"/>
    <n v="93072000"/>
    <d v="2026-09-21T00:00:00"/>
    <s v="12 12-Contratacion Directa (Ley 1150 de 2007)"/>
    <n v="150135"/>
    <s v="FIN"/>
    <s v="JHOJAN ANDRES CASTANEDA SANCHEZ"/>
    <n v="2327"/>
    <s v="  Rp 1 1230 Fecha 22/01/2026 Valor 93,072,000;"/>
    <x v="0"/>
    <n v="1"/>
  </r>
  <r>
    <n v="21"/>
    <s v="CARLOS EDUARDO RODRIGUEZ  CHAPARRO"/>
    <n v="40920000"/>
    <d v="2026-10-01T00:00:00"/>
    <s v="12 12-Contratacion Directa (Ley 1150 de 2007)"/>
    <n v="144978"/>
    <s v="FIN"/>
    <s v="Laura Valentina Cardenas Reyes"/>
    <n v="2327"/>
    <s v="  Rp 1 1421 Fecha 29/01/2026 Valor 40,920,000;"/>
    <x v="0"/>
    <n v="2"/>
  </r>
  <r>
    <n v="22"/>
    <s v="CLAUDIA  GARCIA ECHEVERRI"/>
    <n v="40920000"/>
    <d v="2026-10-01T00:00:00"/>
    <s v="12 12-Contratacion Directa (Ley 1150 de 2007)"/>
    <n v="144971"/>
    <s v="FIN"/>
    <s v="Laura Valentina Cardenas Reyes"/>
    <n v="2327"/>
    <s v="  Rp 1 1349 Fecha 27/01/2026 Valor 40,920,000;"/>
    <x v="0"/>
    <n v="1"/>
  </r>
  <r>
    <n v="23"/>
    <s v="JOHANA  ANDREA  RODRIGUEZ  DIAZ"/>
    <n v="40920000"/>
    <d v="2026-10-01T00:00:00"/>
    <s v="12 12-Contratacion Directa (Ley 1150 de 2007)"/>
    <n v="145212"/>
    <s v="FIN"/>
    <s v="JHOJAN ANDRES CASTANEDA SANCHEZ"/>
    <n v="2327"/>
    <s v="  Rp 1 1309 Fecha 26/01/2026 Valor 40,920,000;"/>
    <x v="0"/>
    <n v="1"/>
  </r>
  <r>
    <n v="24"/>
    <s v="NIDIA LUCERO CAICEDO  BARRETO"/>
    <n v="50400000"/>
    <d v="2026-10-01T00:00:00"/>
    <s v="12 12-Contratacion Directa (Ley 1150 de 2007)"/>
    <n v="145215"/>
    <s v="FIN"/>
    <s v="JHOJAN ANDRES CASTANEDA SANCHEZ"/>
    <n v="2327"/>
    <s v="  Rp 1 1405 Fecha 28/01/2026 Valor 50,400,000;"/>
    <x v="0"/>
    <n v="1"/>
  </r>
  <r>
    <n v="25"/>
    <s v="JOSETH ALFREDO LOAIZA DE LA HOZ"/>
    <n v="28800000"/>
    <d v="2026-10-01T00:00:00"/>
    <s v="12 12-Contratacion Directa (Ley 1150 de 2007)"/>
    <n v="146251"/>
    <s v="FIN"/>
    <s v="Manuel Alejandro Alfonso Castillo"/>
    <n v="2327"/>
    <s v="  Rp 1 1274 Fecha 23/01/2026 Valor 28,800,000;"/>
    <x v="0"/>
    <n v="1"/>
  </r>
  <r>
    <n v="26"/>
    <s v="YEFERSON  ANDRES SOTO COLLAZOS"/>
    <n v="40920000"/>
    <d v="2026-10-01T00:00:00"/>
    <s v="12 12-Contratacion Directa (Ley 1150 de 2007)"/>
    <n v="144943"/>
    <s v="FIN"/>
    <s v="JHOJAN ANDRES CASTANEDA SANCHEZ"/>
    <n v="2315"/>
    <s v="  Rp 1 1379 Fecha 28/01/2026 Valor 40,920,000;"/>
    <x v="0"/>
    <n v="1"/>
  </r>
  <r>
    <n v="27"/>
    <s v="YINETH MARITZA CRUZ BELTRAN"/>
    <n v="48000000"/>
    <d v="2026-10-01T00:00:00"/>
    <s v="12 12-Contratacion Directa (Ley 1150 de 2007)"/>
    <n v="145113"/>
    <s v="FIN"/>
    <s v="Manuel Alejandro Alfonso Castillo"/>
    <n v="2327"/>
    <s v="  Rp 1 1261 Fecha 23/01/2026 Valor 48,000,000;"/>
    <x v="0"/>
    <n v="1"/>
  </r>
  <r>
    <n v="28"/>
    <s v="HELBER AURELIO SILVA  LEGUIZAMON "/>
    <n v="40920000"/>
    <d v="2026-10-01T00:00:00"/>
    <s v="12 12-Contratacion Directa (Ley 1150 de 2007)"/>
    <n v="145120"/>
    <s v="FIN"/>
    <s v="Manuel Alejandro Alfonso Castillo"/>
    <n v="2327"/>
    <s v="  Rp 1 1255 Fecha 22/01/2026 Valor 40,920,000;"/>
    <x v="0"/>
    <n v="1"/>
  </r>
  <r>
    <n v="29"/>
    <s v="JANETH PATRICIA MOLINA "/>
    <n v="24760000"/>
    <s v=""/>
    <s v="12 12-Contratacion Directa (Ley 1150 de 2007)"/>
    <n v="145123"/>
    <s v="PÓLIZA - CARGUE"/>
    <s v="JUAN DAVID GONZALEZ PIRAZAN"/>
    <n v="2327"/>
    <s v="  Rp 1 1297 Fecha 26/01/2026 Valor 24,760,000;"/>
    <x v="1"/>
    <n v="1"/>
  </r>
  <r>
    <n v="30"/>
    <s v="ISIS KATHERINE ESPITIA TORRES"/>
    <n v="36800000"/>
    <d v="2026-10-01T00:00:00"/>
    <s v="12 12-Contratacion Directa (Ley 1150 de 2007)"/>
    <n v="145240"/>
    <s v="FIN"/>
    <s v="JHOJAN ANDRES CASTANEDA SANCHEZ"/>
    <n v="2327"/>
    <s v="  Rp 1 1214 Fecha 21/01/2026 Valor 36,800,000;"/>
    <x v="0"/>
    <n v="1"/>
  </r>
  <r>
    <n v="31"/>
    <s v="DIEGO  FERNANDO  BERNAL  LOPEZ"/>
    <n v="48000000"/>
    <d v="2026-10-01T00:00:00"/>
    <s v="12 12-Contratacion Directa (Ley 1150 de 2007)"/>
    <n v="145229"/>
    <s v="FIN"/>
    <s v="JHOJAN ANDRES CASTANEDA SANCHEZ"/>
    <n v="2327"/>
    <s v="  Rp 1 1372 Fecha 28/01/2026 Valor 48,000,000; Rp 2 1498 Fecha 05/02/2026 Valor 48,000,000;"/>
    <x v="0"/>
    <n v="1"/>
  </r>
  <r>
    <n v="32"/>
    <s v="MARIA CAMILA MARTINEZ TORRES"/>
    <n v="40920000"/>
    <d v="2026-10-01T00:00:00"/>
    <s v="12 12-Contratacion Directa (Ley 1150 de 2007)"/>
    <n v="144972"/>
    <s v="FIN"/>
    <s v="Laura Valentina Cardenas Reyes"/>
    <n v="2327"/>
    <s v="  Rp 1 1429 Fecha 29/01/2026 Valor 40,920,000;"/>
    <x v="0"/>
    <n v="2"/>
  </r>
  <r>
    <n v="33"/>
    <s v="HERNAN  STIBEN  PAIPILLA  PATIÑO"/>
    <n v="60000000"/>
    <d v="2026-09-21T00:00:00"/>
    <s v="12 12-Contratacion Directa (Ley 1150 de 2007)"/>
    <n v="145842"/>
    <s v="FIN"/>
    <s v="JHOJAN ANDRES CASTANEDA SANCHEZ"/>
    <n v="2327"/>
    <s v="  Rp 1 1231 Fecha 22/01/2026 Valor 60,000,000;"/>
    <x v="0"/>
    <n v="1"/>
  </r>
  <r>
    <n v="34"/>
    <s v="DAYMER  RIOS CIFUENTES"/>
    <n v="44800000"/>
    <d v="2026-10-02T00:00:00"/>
    <s v="12 12-Contratacion Directa (Ley 1150 de 2007)"/>
    <n v="145807"/>
    <s v="FIN"/>
    <s v="JESSICA JULIETH CARDONA JARAMILLO"/>
    <n v="2327"/>
    <s v="  Rp 1 1425 Fecha 29/01/2026 Valor 44,800,000;"/>
    <x v="0"/>
    <n v="1"/>
  </r>
  <r>
    <n v="35"/>
    <s v="JUAN SEBASTIAN MARTINEZ PALACIO"/>
    <n v="61985000"/>
    <d v="2027-01-08T00:00:00"/>
    <s v="12 12-Contratacion Directa (Ley 1150 de 2007)"/>
    <n v="145054"/>
    <s v="FIN"/>
    <s v="Manuel Alejandro Alfonso Castillo"/>
    <n v="2386"/>
    <s v="  Rp 1 1213 Fecha 21/01/2026 Valor 61,985,000;"/>
    <x v="0"/>
    <n v="1"/>
  </r>
  <r>
    <n v="36"/>
    <s v="MARIA CAMILA NIEVES PARRA"/>
    <n v="56000000"/>
    <d v="2026-09-27T00:00:00"/>
    <s v="12 12-Contratacion Directa (Ley 1150 de 2007)"/>
    <n v="145531"/>
    <s v="FIN"/>
    <s v="Laura Valentina Cardenas Reyes"/>
    <n v="2324"/>
    <s v="  Rp 1 1342 Fecha 26/01/2026 Valor 56,000,000;"/>
    <x v="0"/>
    <n v="1"/>
  </r>
  <r>
    <n v="37"/>
    <s v="AYDA DENISSE PEDRAZA HERNANDEZ"/>
    <n v="40920000"/>
    <d v="2026-10-04T00:00:00"/>
    <s v="12 12-Contratacion Directa (Ley 1150 de 2007)"/>
    <n v="145115"/>
    <s v="FIN"/>
    <s v="Manuel Alejandro Alfonso Castillo"/>
    <n v="2327"/>
    <s v="  Rp 1 1476 Fecha 30/01/2026 Valor 40,920,000;"/>
    <x v="0"/>
    <n v="1"/>
  </r>
  <r>
    <n v="38"/>
    <s v="FRANCY  ALEJANDRA  PARDO  TORRES"/>
    <n v="40920000"/>
    <d v="2026-10-01T00:00:00"/>
    <s v="12 12-Contratacion Directa (Ley 1150 de 2007)"/>
    <n v="145860"/>
    <s v="FIN"/>
    <s v="JESSICA JULIETH CARDONA JARAMILLO"/>
    <n v="2327"/>
    <s v="  Rp 1 1326 Fecha 26/01/2026 Valor 40,920,000;"/>
    <x v="0"/>
    <n v="1"/>
  </r>
  <r>
    <n v="40"/>
    <s v="LAURA  VIVIANA DUARTE  JARAMILLO"/>
    <n v="56265000"/>
    <d v="2027-01-10T00:00:00"/>
    <s v="12 12-Contratacion Directa (Ley 1150 de 2007)"/>
    <n v="144891"/>
    <s v="FIN"/>
    <s v="JESSICA JULIETH CARDONA JARAMILLO"/>
    <n v="2486"/>
    <s v="  Rp 1 1115 Fecha 19/01/2026 Valor 56,265,000;"/>
    <x v="0"/>
    <n v="3"/>
  </r>
  <r>
    <n v="41"/>
    <s v="JENNI LILIANA PALACIOS MORALES"/>
    <n v="34045000"/>
    <d v="2027-01-03T00:00:00"/>
    <s v="12 12-Contratacion Directa (Ley 1150 de 2007)"/>
    <n v="150560"/>
    <s v="FIN"/>
    <s v="Manuel Alejandro Alfonso Castillo"/>
    <n v="2682"/>
    <s v="  Rp 1 1373 Fecha 28/01/2026 Valor 34,045,000;"/>
    <x v="0"/>
    <n v="1"/>
  </r>
  <r>
    <n v="42"/>
    <s v="JUAN FELIPE FLOREZ GALEANO"/>
    <n v="60000000"/>
    <d v="2026-10-01T00:00:00"/>
    <s v="12 12-Contratacion Directa (Ley 1150 de 2007)"/>
    <n v="145109"/>
    <s v="FIN"/>
    <s v="Manuel Alejandro Alfonso Castillo"/>
    <n v="2327"/>
    <s v="  Rp 1 1268 Fecha 23/01/2026 Valor 60,000,000;"/>
    <x v="0"/>
    <n v="1"/>
  </r>
  <r>
    <n v="43"/>
    <s v="NAYIB SELENIA CALIFA GARZON"/>
    <n v="64000000"/>
    <d v="2026-10-01T00:00:00"/>
    <s v="12 12-Contratacion Directa (Ley 1150 de 2007)"/>
    <n v="145469"/>
    <s v="FIN"/>
    <s v="Laura Valentina Cardenas Reyes"/>
    <n v="2327"/>
    <s v="  Rp 1 1269 Fecha 23/01/2026 Valor 64,000,000;"/>
    <x v="0"/>
    <n v="1"/>
  </r>
  <r>
    <n v="44"/>
    <s v="OSCAR  JAVIER  BARAJAS  ALVARADO"/>
    <n v="60000000"/>
    <d v="2026-09-22T00:00:00"/>
    <s v="12 12-Contratacion Directa (Ley 1150 de 2007)"/>
    <n v="146745"/>
    <s v="FIN"/>
    <s v="JESSICA JULIETH CARDONA JARAMILLO"/>
    <n v="2666"/>
    <s v="  Rp 1 1232 Fecha 22/01/2026 Valor 60,000,000;"/>
    <x v="0"/>
    <n v="1"/>
  </r>
  <r>
    <n v="45"/>
    <s v="ZAIRA LILIANA JIMENEZ CHILITO"/>
    <n v="44800000"/>
    <d v="2026-10-01T00:00:00"/>
    <s v="12 12-Contratacion Directa (Ley 1150 de 2007)"/>
    <n v="145438"/>
    <s v="FIN"/>
    <s v="Manuel Alejandro Alfonso Castillo"/>
    <n v="2398"/>
    <s v="  Rp 1 1174 Fecha 20/01/2026 Valor 44,800,000;"/>
    <x v="0"/>
    <n v="1"/>
  </r>
  <r>
    <n v="46"/>
    <s v="YEIMY JOHANA GUTIERREZ CASTRO"/>
    <n v="34045000"/>
    <d v="2027-01-08T00:00:00"/>
    <s v="12 12-Contratacion Directa (Ley 1150 de 2007)"/>
    <n v="144904"/>
    <s v="FIN"/>
    <s v="JESSICA JULIETH CARDONA JARAMILLO"/>
    <n v="2486"/>
    <s v="  Rp 1 1354 Fecha 27/01/2026 Valor 34,045,000;"/>
    <x v="0"/>
    <n v="5"/>
  </r>
  <r>
    <n v="47"/>
    <s v="CRISTIAN ANDRES VASQUEZ  CHINGATE "/>
    <n v="39200000"/>
    <d v="2026-10-01T00:00:00"/>
    <s v="12 12-Contratacion Directa (Ley 1150 de 2007)"/>
    <n v="145117"/>
    <s v="FIN"/>
    <s v="Manuel Alejandro Alfonso Castillo"/>
    <n v="2327"/>
    <s v="  Rp 1 1369 Fecha 28/01/2026 Valor 39,200,000;"/>
    <x v="0"/>
    <n v="1"/>
  </r>
  <r>
    <n v="48"/>
    <s v="OMAR ARTURO CALDERON ZAQUE"/>
    <n v="58400000"/>
    <d v="2026-09-27T00:00:00"/>
    <s v="12 12-Contratacion Directa (Ley 1150 de 2007)"/>
    <n v="145185"/>
    <s v="FIN"/>
    <s v="JHOJAN ANDRES CASTANEDA SANCHEZ"/>
    <n v="2327"/>
    <s v="  Rp 1 48 Fecha 21/01/2026 Valor 58,400,000;"/>
    <x v="0"/>
    <n v="1"/>
  </r>
  <r>
    <n v="49"/>
    <s v="JESSICA ALEJANDRA CAMACHO TRUJILLO"/>
    <n v="52000000"/>
    <d v="2026-10-01T00:00:00"/>
    <s v="12 12-Contratacion Directa (Ley 1150 de 2007)"/>
    <n v="144642"/>
    <s v="FIN"/>
    <s v="JHOJAN ANDRES CASTANEDA SANCHEZ"/>
    <n v="2327"/>
    <s v="  Rp 1 1414 Fecha 29/01/2026 Valor 52,000,000;"/>
    <x v="0"/>
    <n v="2"/>
  </r>
  <r>
    <n v="50"/>
    <s v="ROBERTO SEBASTIAN BARRERA  CASTIBLANCO"/>
    <n v="40920000"/>
    <d v="2026-10-01T00:00:00"/>
    <s v="12 12-Contratacion Directa (Ley 1150 de 2007)"/>
    <n v="145741"/>
    <s v="FIN"/>
    <s v="JESSICA JULIETH CARDONA JARAMILLO"/>
    <n v="2315"/>
    <s v="  Rp 1 1260 Fecha 23/01/2026 Valor 40,920,000;"/>
    <x v="0"/>
    <n v="2"/>
  </r>
  <r>
    <n v="51"/>
    <s v="NASYR  MEJIA MELO"/>
    <n v="67100000"/>
    <d v="2027-01-03T00:00:00"/>
    <s v="12 12-Contratacion Directa (Ley 1150 de 2007)"/>
    <n v="145757"/>
    <s v="FIN"/>
    <s v="JESSICA JULIETH CARDONA JARAMILLO"/>
    <n v="2315"/>
    <s v="  Rp 1 1140 Fecha 19/01/2026 Valor 67,100,000;"/>
    <x v="0"/>
    <n v="1"/>
  </r>
  <r>
    <n v="52"/>
    <s v="NAYIBE  VALENTINA  SUAREZ  GUARNIZO"/>
    <n v="46880000"/>
    <d v="2026-09-22T00:00:00"/>
    <s v="12 12-Contratacion Directa (Ley 1150 de 2007)"/>
    <n v="150111"/>
    <s v="FIN"/>
    <s v="JHOJAN ANDRES CASTANEDA SANCHEZ"/>
    <n v="2327"/>
    <s v="  Rp 1 1195 Fecha 20/01/2026 Valor 46,880,000;"/>
    <x v="0"/>
    <n v="1"/>
  </r>
  <r>
    <n v="53"/>
    <s v="ANAMARIA   CAMPOS  FLOREZ"/>
    <n v="28800000"/>
    <d v="2026-10-04T00:00:00"/>
    <s v="12 12-Contratacion Directa (Ley 1150 de 2007)"/>
    <n v="145763"/>
    <s v="FIN"/>
    <s v="JESSICA JULIETH CARDONA JARAMILLO"/>
    <n v="2315"/>
    <s v="  Rp 1 1138 Fecha 19/01/2026 Valor 28,800,000;"/>
    <x v="0"/>
    <n v="1"/>
  </r>
  <r>
    <n v="54"/>
    <s v="LIDIA JINNETH RIOS  TUNAROSA "/>
    <n v="32000000"/>
    <d v="2026-10-04T00:00:00"/>
    <s v="12 12-Contratacion Directa (Ley 1150 de 2007)"/>
    <n v="145416"/>
    <s v="FIN"/>
    <s v="Manuel Alejandro Alfonso Castillo"/>
    <n v="2324"/>
    <s v="  Rp 1 1116 Fecha 19/01/2026 Valor 32,000,000;"/>
    <x v="0"/>
    <n v="1"/>
  </r>
  <r>
    <n v="55"/>
    <s v="JUBA NIRSA POVEDA VARGAS"/>
    <n v="39600000"/>
    <d v="2027-01-01T00:00:00"/>
    <s v="12 12-Contratacion Directa (Ley 1150 de 2007)"/>
    <n v="145292"/>
    <s v="FIN"/>
    <s v="Manuel Alejandro Alfonso Castillo"/>
    <n v="2324"/>
    <s v="  Rp 1 1222 Fecha 21/01/2026 Valor 39,600,000;"/>
    <x v="0"/>
    <n v="1"/>
  </r>
  <r>
    <n v="56"/>
    <s v="CAMILO  HERNANDEZ ORTEGA"/>
    <n v="40920000"/>
    <d v="2026-10-05T00:00:00"/>
    <s v="12 12-Contratacion Directa (Ley 1150 de 2007)"/>
    <n v="144985"/>
    <s v="FIN"/>
    <s v="Laura Valentina Cardenas Reyes"/>
    <n v="2388"/>
    <s v="  Rp 1 1459 Fecha 30/01/2026 Valor 40,920,000;"/>
    <x v="0"/>
    <n v="4"/>
  </r>
  <r>
    <n v="57"/>
    <s v="YUVER  ANDRES MORALES DIAZ"/>
    <n v="52000000"/>
    <d v="2026-10-04T00:00:00"/>
    <s v="12 12-Contratacion Directa (Ley 1150 de 2007)"/>
    <n v="145818"/>
    <s v="FIN"/>
    <s v="JESSICA JULIETH CARDONA JARAMILLO"/>
    <n v="2327"/>
    <s v="  Rp 1 1399 Fecha 28/01/2026 Valor 52,000,000;"/>
    <x v="0"/>
    <n v="2"/>
  </r>
  <r>
    <n v="58"/>
    <s v="LEIDY CAROLINA MONTES MORALES"/>
    <n v="58400000"/>
    <d v="2026-10-10T00:00:00"/>
    <s v="12 12-Contratacion Directa (Ley 1150 de 2007)"/>
    <n v="145111"/>
    <s v="FIN"/>
    <s v="Manuel Alejandro Alfonso Castillo"/>
    <n v="2327"/>
    <s v="  Rp 1 1387 Fecha 28/01/2026 Valor 58,400,000;"/>
    <x v="0"/>
    <n v="1"/>
  </r>
  <r>
    <n v="59"/>
    <s v="DANIELA  ALEJANDRA RUBIANO VIDAL"/>
    <n v="50400000"/>
    <d v="2026-10-01T00:00:00"/>
    <s v="12 12-Contratacion Directa (Ley 1150 de 2007)"/>
    <n v="145407"/>
    <s v="FIN"/>
    <s v="Manuel Alejandro Alfonso Castillo"/>
    <n v="2324"/>
    <s v="  Rp 1 1219 Fecha 21/01/2026 Valor 50,400,000;"/>
    <x v="0"/>
    <n v="1"/>
  </r>
  <r>
    <n v="60"/>
    <s v="MARCELA  TORRES RAMIREZ"/>
    <n v="36800000"/>
    <d v="2026-10-03T00:00:00"/>
    <s v="12 12-Contratacion Directa (Ley 1150 de 2007)"/>
    <n v="146260"/>
    <s v="FIN"/>
    <s v="Manuel Alejandro Alfonso Castillo"/>
    <n v="2327"/>
    <s v="  Rp 1 1375 Fecha 28/01/2026 Valor 36,800,000;"/>
    <x v="0"/>
    <n v="1"/>
  </r>
  <r>
    <n v="61"/>
    <s v="MICHAEL STEVEN RENGIFO MAHECHA"/>
    <n v="36000000"/>
    <d v="2026-09-28T00:00:00"/>
    <s v="12 12-Contratacion Directa (Ley 1150 de 2007)"/>
    <n v="147291"/>
    <s v="FIN"/>
    <s v="JESSICA JULIETH CARDONA JARAMILLO"/>
    <n v="2289"/>
    <s v="  Rp 1 1097 Fecha 19/01/2026 Valor 36,000,000;"/>
    <x v="0"/>
    <n v="1"/>
  </r>
  <r>
    <n v="62"/>
    <s v="YESMIN  IZQUIERDO MORENO"/>
    <n v="44800000"/>
    <d v="2026-10-10T00:00:00"/>
    <s v="12 12-Contratacion Directa (Ley 1150 de 2007)"/>
    <n v="145817"/>
    <s v="FIN"/>
    <s v="JESSICA JULIETH CARDONA JARAMILLO"/>
    <n v="2327"/>
    <s v="  Rp 1 1396 Fecha 28/01/2026 Valor 44,800,000;"/>
    <x v="0"/>
    <n v="1"/>
  </r>
  <r>
    <n v="63"/>
    <s v="JEYNER EUDALDO QUINTERO ROPERO"/>
    <n v="53600000"/>
    <d v="2026-09-22T00:00:00"/>
    <s v="12 12-Contratacion Directa (Ley 1150 de 2007)"/>
    <n v="146312"/>
    <s v="FIN"/>
    <s v="JESSICA JULIETH CARDONA JARAMILLO"/>
    <n v="2327"/>
    <s v="  Rp 1 1245 Fecha 20/01/2026 Valor 53,600,000;"/>
    <x v="0"/>
    <n v="1"/>
  </r>
  <r>
    <n v="64"/>
    <s v="YANIRA  MOJICA "/>
    <n v="40920000"/>
    <d v="2026-10-05T00:00:00"/>
    <s v="12 12-Contratacion Directa (Ley 1150 de 2007)"/>
    <n v="145789"/>
    <s v="FIN"/>
    <s v="JESSICA JULIETH CARDONA JARAMILLO"/>
    <n v="2327"/>
    <s v="  Rp 1 1456 Fecha 30/01/2026 Valor 40,920,000;"/>
    <x v="0"/>
    <n v="1"/>
  </r>
  <r>
    <n v="65"/>
    <s v="ALEXANDRA MARCELA TORRES VELANDIA"/>
    <n v="40920000"/>
    <d v="2026-10-10T00:00:00"/>
    <s v="12 12-Contratacion Directa (Ley 1150 de 2007)"/>
    <n v="144900"/>
    <s v="FIN"/>
    <s v="JESSICA JULIETH CARDONA JARAMILLO"/>
    <n v="2486"/>
    <s v="  Rp 1 1146 Fecha 19/01/2026 Valor 40,920,000;"/>
    <x v="0"/>
    <n v="3"/>
  </r>
  <r>
    <n v="66"/>
    <s v="LUZ ELIANA GUTIERREZ CASTILLO"/>
    <n v="100870000"/>
    <d v="2027-01-01T00:00:00"/>
    <s v="12 12-Contratacion Directa (Ley 1150 de 2007)"/>
    <n v="144966"/>
    <s v="FIN"/>
    <s v="Laura Valentina Cardenas Reyes"/>
    <n v="2386"/>
    <s v="  Rp 1 1111 Fecha 19/01/2026 Valor 100,870,000;"/>
    <x v="0"/>
    <n v="1"/>
  </r>
  <r>
    <n v="67"/>
    <s v="JULIETCH LINETCH JAIMES OVIEDO"/>
    <n v="56265000"/>
    <d v="2026-12-25T00:00:00"/>
    <s v="12 12-Contratacion Directa (Ley 1150 de 2007)"/>
    <n v="144767"/>
    <s v="FIN"/>
    <s v="JHOJAN ANDRES CASTANEDA SANCHEZ"/>
    <n v="2265"/>
    <s v="  Rp 1 1105 Fecha 19/01/2026 Valor 56,265,000;"/>
    <x v="0"/>
    <n v="1"/>
  </r>
  <r>
    <n v="68"/>
    <s v="ABRAHAM EDUARDO ACOSTA DIAZ"/>
    <n v="36000000"/>
    <d v="2026-10-01T00:00:00"/>
    <s v="12 12-Contratacion Directa (Ley 1150 de 2007)"/>
    <n v="145521"/>
    <s v="FIN"/>
    <s v="Laura Valentina Cardenas Reyes"/>
    <n v="2327"/>
    <s v="  Rp 1 1292 Fecha 26/01/2026 Valor 36,000,000;"/>
    <x v="0"/>
    <n v="1"/>
  </r>
  <r>
    <n v="69"/>
    <s v="YEISON  FERNANDO  PAÉZ  MENDOZA "/>
    <n v="39600000"/>
    <d v="2027-01-01T00:00:00"/>
    <s v="12 12-Contratacion Directa (Ley 1150 de 2007)"/>
    <n v="146480"/>
    <s v="FIN"/>
    <s v="JHOJAN ANDRES CASTANEDA SANCHEZ"/>
    <n v="2671"/>
    <s v="  Rp 1 1283 Fecha 23/01/2026 Valor 39,600,000;"/>
    <x v="0"/>
    <n v="1"/>
  </r>
  <r>
    <n v="70"/>
    <s v="EDGAR  BRAYAN SMITH VILLALOBOS  VASQUEZ"/>
    <n v="40920000"/>
    <d v="2026-10-01T00:00:00"/>
    <s v="12 12-Contratacion Directa (Ley 1150 de 2007)"/>
    <n v="146491"/>
    <s v="FIN"/>
    <s v="JHOJAN ANDRES CASTANEDA SANCHEZ"/>
    <n v="2671"/>
    <s v="  Rp 1 1176 Fecha 20/01/2026 Valor 40,920,000;"/>
    <x v="0"/>
    <n v="1"/>
  </r>
  <r>
    <n v="71"/>
    <s v="DUVAN HERNAN HERNANDEZ TORRES"/>
    <n v="82500000"/>
    <d v="2026-12-18T00:00:00"/>
    <s v="12 12-Contratacion Directa (Ley 1150 de 2007)"/>
    <n v="146415"/>
    <s v="FIN"/>
    <s v="JESSICA JULIETH CARDONA JARAMILLO"/>
    <n v="2290"/>
    <s v="  Rp 1 1095 Fecha 19/01/2026 Valor 82,500,000;"/>
    <x v="0"/>
    <n v="1"/>
  </r>
  <r>
    <n v="72"/>
    <s v="MONICA MARIA HERRERA RAMIREZ"/>
    <n v="71500000"/>
    <d v="2026-12-22T00:00:00"/>
    <s v="12 12-Contratacion Directa (Ley 1150 de 2007)"/>
    <n v="144765"/>
    <s v="FIN"/>
    <s v="JHOJAN ANDRES CASTANEDA SANCHEZ"/>
    <n v="2265"/>
    <s v="  Rp 1 1108 Fecha 19/01/2026 Valor 71,500,000;"/>
    <x v="0"/>
    <n v="1"/>
  </r>
  <r>
    <n v="73"/>
    <s v="ADOLFO ALFREDO ABALLAY ORTEGON"/>
    <n v="54400000"/>
    <d v="2026-10-01T00:00:00"/>
    <s v="12 12-Contratacion Directa (Ley 1150 de 2007)"/>
    <n v="144976"/>
    <s v="FIN"/>
    <s v="Laura Valentina Cardenas Reyes"/>
    <n v="2327"/>
    <s v="  Rp 1 1402 Fecha 28/01/2026 Valor 54,400,000;"/>
    <x v="0"/>
    <n v="2"/>
  </r>
  <r>
    <n v="74"/>
    <s v="ALFONSO  HERNANDEZ MARTINEZ"/>
    <n v="34045000"/>
    <d v="2027-01-01T00:00:00"/>
    <s v="12 12-Contratacion Directa (Ley 1150 de 2007)"/>
    <n v="146519"/>
    <s v="FIN"/>
    <s v="JHOJAN ANDRES CASTANEDA SANCHEZ"/>
    <n v="2682"/>
    <s v="  Rp 1 1411 Fecha 29/01/2026 Valor 34,045,000;"/>
    <x v="0"/>
    <n v="8"/>
  </r>
  <r>
    <n v="75"/>
    <s v="ERING DANIELA  GRANADA SERRATO"/>
    <n v="60800000"/>
    <d v="2026-09-25T00:00:00"/>
    <s v="12 12-Contratacion Directa (Ley 1150 de 2007)"/>
    <n v="145786"/>
    <s v="FIN"/>
    <s v="JESSICA JULIETH CARDONA JARAMILLO"/>
    <n v="2327"/>
    <s v="  Rp 1 1206 Fecha 20/01/2026 Valor 60,800,000;"/>
    <x v="0"/>
    <n v="1"/>
  </r>
  <r>
    <n v="76"/>
    <s v="BLANCA LIBIA PORRAS LOPEZ"/>
    <n v="34045000"/>
    <d v="2027-01-01T00:00:00"/>
    <s v="12 12-Contratacion Directa (Ley 1150 de 2007)"/>
    <n v="146516"/>
    <s v="FIN"/>
    <s v="JHOJAN ANDRES CASTANEDA SANCHEZ"/>
    <n v="2682"/>
    <s v="  Rp 1 1251 Fecha 22/01/2026 Valor 34,045,000;"/>
    <x v="0"/>
    <n v="2"/>
  </r>
  <r>
    <n v="77"/>
    <s v="FABIOLA  TORRES  DIMATE"/>
    <n v="34045000"/>
    <d v="2027-01-01T00:00:00"/>
    <s v="12 12-Contratacion Directa (Ley 1150 de 2007)"/>
    <n v="146519"/>
    <s v="FIN"/>
    <s v="JHOJAN ANDRES CASTANEDA SANCHEZ"/>
    <n v="2682"/>
    <s v="  Rp 1 1430 Fecha 29/01/2026 Valor 34,045,000;"/>
    <x v="0"/>
    <n v="8"/>
  </r>
  <r>
    <n v="78"/>
    <s v="JOSE MANUEL MUÑOZ BAQUERO"/>
    <n v="24760000"/>
    <d v="2026-10-08T00:00:00"/>
    <s v="12 12-Contratacion Directa (Ley 1150 de 2007)"/>
    <n v="146316"/>
    <s v="FIN"/>
    <s v="JESSICA JULIETH CARDONA JARAMILLO"/>
    <n v="2327"/>
    <s v="  Rp 1 1392 Fecha 28/01/2026 Valor 24,760,000;"/>
    <x v="0"/>
    <n v="3"/>
  </r>
  <r>
    <n v="79"/>
    <s v="LEONELA   BLANCO  CHAVEZ "/>
    <n v="40920000"/>
    <d v="2026-10-01T00:00:00"/>
    <s v="12 12-Contratacion Directa (Ley 1150 de 2007)"/>
    <n v="147143"/>
    <s v="FIN"/>
    <s v="Manuel Alejandro Alfonso Castillo"/>
    <n v="2541"/>
    <s v="  Rp 1 1109 Fecha 19/01/2026 Valor 40,920,000;"/>
    <x v="0"/>
    <n v="1"/>
  </r>
  <r>
    <n v="80"/>
    <s v="GERARDO  VILLALBA BAQUERO"/>
    <n v="34045000"/>
    <d v="2027-01-01T00:00:00"/>
    <s v="12 12-Contratacion Directa (Ley 1150 de 2007)"/>
    <n v="146519"/>
    <s v="FIN"/>
    <s v="JHOJAN ANDRES CASTANEDA SANCHEZ"/>
    <n v="2682"/>
    <s v="  Rp 1 1356 Fecha 27/01/2026 Valor 34,045,000;"/>
    <x v="0"/>
    <n v="8"/>
  </r>
  <r>
    <n v="81"/>
    <s v="LEIDY  CAMILA ALVAREZ GIL"/>
    <n v="36800000"/>
    <d v="2026-10-19T00:00:00"/>
    <s v="12 12-Contratacion Directa (Ley 1150 de 2007)"/>
    <n v="145270"/>
    <s v="FIN"/>
    <s v="Manuel Alejandro Alfonso Castillo"/>
    <n v="2324"/>
    <s v="  Rp 1 1148 Fecha 19/01/2026 Valor 36,800,000;"/>
    <x v="0"/>
    <n v="1"/>
  </r>
  <r>
    <n v="82"/>
    <s v="LYDA MAYERLY PEÑA  CASTILLO"/>
    <n v="44800000"/>
    <d v="2026-10-09T00:00:00"/>
    <s v="12 12-Contratacion Directa (Ley 1150 de 2007)"/>
    <n v="146291"/>
    <s v="FIN"/>
    <s v="JHOJAN ANDRES CASTANEDA SANCHEZ"/>
    <n v="2230"/>
    <s v="  Rp 1 1275 Fecha 23/01/2026 Valor 44,800,000;"/>
    <x v="0"/>
    <n v="1"/>
  </r>
  <r>
    <n v="83"/>
    <s v="JORGE  MAURICIO  CARDENAS ROBAYO"/>
    <n v="56000000"/>
    <d v="2026-10-01T00:00:00"/>
    <s v="12 12-Contratacion Directa (Ley 1150 de 2007)"/>
    <n v="145197"/>
    <s v="FIN"/>
    <s v="JHOJAN ANDRES CASTANEDA SANCHEZ"/>
    <n v="2327"/>
    <s v="  Rp 1 1357 Fecha 27/01/2026 Valor 56,000,000;"/>
    <x v="0"/>
    <n v="1"/>
  </r>
  <r>
    <n v="84"/>
    <s v="DANIEL  ESTEBAN   MILLÁN  LOZANO"/>
    <n v="56265000"/>
    <d v="2027-01-01T00:00:00"/>
    <s v="12 12-Contratacion Directa (Ley 1150 de 2007)"/>
    <n v="146636"/>
    <s v="FIN"/>
    <s v="JESSICA JULIETH CARDONA JARAMILLO"/>
    <n v="2666"/>
    <s v="  Rp 1 1277 Fecha 23/01/2026 Valor 56,265,000;"/>
    <x v="0"/>
    <n v="2"/>
  </r>
  <r>
    <n v="85"/>
    <s v="LEOPOLDO  ROMERO HERRERA"/>
    <n v="34045000"/>
    <d v="2027-01-01T00:00:00"/>
    <s v="12 12-Contratacion Directa (Ley 1150 de 2007)"/>
    <n v="146643"/>
    <s v="FIN"/>
    <s v="JESSICA JULIETH CARDONA JARAMILLO"/>
    <n v="2671"/>
    <s v="  Rp 1 1279 Fecha 23/01/2026 Valor 34,045,000;"/>
    <x v="0"/>
    <n v="2"/>
  </r>
  <r>
    <n v="86"/>
    <s v="LUIS ALFREDO MORALES TORRES"/>
    <n v="56265000"/>
    <d v="2027-01-10T00:00:00"/>
    <s v="12 12-Contratacion Directa (Ley 1150 de 2007)"/>
    <n v="144984"/>
    <s v="FIN"/>
    <s v="Laura Valentina Cardenas Reyes"/>
    <n v="2388"/>
    <s v="  Rp 1 1128 Fecha 19/01/2026 Valor 56,265,000;"/>
    <x v="0"/>
    <n v="3"/>
  </r>
  <r>
    <n v="87"/>
    <s v="YENNY PATRICIA CRUZ ALVAREZ"/>
    <n v="34045000"/>
    <d v="2027-01-05T00:00:00"/>
    <s v="12 12-Contratacion Directa (Ley 1150 de 2007)"/>
    <n v="145317"/>
    <s v="FIN"/>
    <s v="Manuel Alejandro Alfonso Castillo"/>
    <n v="2324"/>
    <s v="  Rp 1 1220 Fecha 21/01/2026 Valor 34,045,000;"/>
    <x v="0"/>
    <n v="2"/>
  </r>
  <r>
    <n v="88"/>
    <s v="LIZETH DAYAN SUAREZ LÓPEZ"/>
    <n v="40920000"/>
    <d v="2026-10-01T00:00:00"/>
    <s v="12 12-Contratacion Directa (Ley 1150 de 2007)"/>
    <n v="146487"/>
    <s v="FIN"/>
    <s v="JHOJAN ANDRES CASTANEDA SANCHEZ"/>
    <n v="2671"/>
    <s v="  Rp 1 182 Fecha 23/01/2026 Valor 40,920,000;"/>
    <x v="0"/>
    <n v="1"/>
  </r>
  <r>
    <n v="89"/>
    <s v="LIBARDO  DIAZ DIAZ"/>
    <n v="39600000"/>
    <d v="2027-01-08T00:00:00"/>
    <s v="12 12-Contratacion Directa (Ley 1150 de 2007)"/>
    <n v="146651"/>
    <s v="FIN"/>
    <s v="JESSICA JULIETH CARDONA JARAMILLO"/>
    <n v="2671"/>
    <s v="  Rp 1 1285 Fecha 23/01/2026 Valor 39,600,000;"/>
    <x v="0"/>
    <n v="2"/>
  </r>
  <r>
    <n v="90"/>
    <s v="EDISON FERNEY MARTINEZ MOLINA"/>
    <n v="32000000"/>
    <d v="2026-10-01T00:00:00"/>
    <s v="12 12-Contratacion Directa (Ley 1150 de 2007)"/>
    <n v="145004"/>
    <s v="FIN"/>
    <s v="Laura Valentina Cardenas Reyes"/>
    <n v="2315"/>
    <s v="  Rp 1 1171 Fecha 20/01/2026 Valor 32,000,000;"/>
    <x v="0"/>
    <n v="1"/>
  </r>
  <r>
    <n v="91"/>
    <s v="JUAN FERNANDO  PIÑEROS BAEZ"/>
    <n v="28000000"/>
    <d v="2026-10-01T00:00:00"/>
    <s v="12 12-Contratacion Directa (Ley 1150 de 2007)"/>
    <n v="145845"/>
    <s v="FIN"/>
    <s v="JESSICA JULIETH CARDONA JARAMILLO"/>
    <n v="2327"/>
    <s v="  Rp 1 1438 Fecha 30/01/2026 Valor 28,000,000;"/>
    <x v="0"/>
    <n v="1"/>
  </r>
  <r>
    <n v="92"/>
    <s v="MARTA  LUCIA VILLALBA BAQUERO"/>
    <n v="24760000"/>
    <d v="2026-10-01T00:00:00"/>
    <s v="12 12-Contratacion Directa (Ley 1150 de 2007)"/>
    <n v="145850"/>
    <s v="FIN"/>
    <s v="JHOJAN ANDRES CASTANEDA SANCHEZ"/>
    <n v="2327"/>
    <s v="  Rp 1 1262 Fecha 23/01/2026 Valor 24,760,000;"/>
    <x v="0"/>
    <n v="4"/>
  </r>
  <r>
    <n v="93"/>
    <s v="LAURA VALENTINA HOLGUIN MEDINA"/>
    <n v="48800000"/>
    <d v="2026-10-01T00:00:00"/>
    <s v="12 12-Contratacion Directa (Ley 1150 de 2007)"/>
    <n v="145857"/>
    <s v="FIN"/>
    <s v="JESSICA JULIETH CARDONA JARAMILLO"/>
    <n v="2327"/>
    <s v="  Rp 1 1229 Fecha 22/01/2026 Valor 48,800,000;"/>
    <x v="0"/>
    <n v="1"/>
  </r>
  <r>
    <n v="94"/>
    <s v="VIVIANA MARCELA SUSA  RUNZA "/>
    <n v="34045000"/>
    <d v="2027-01-01T00:00:00"/>
    <s v="12 12-Contratacion Directa (Ley 1150 de 2007)"/>
    <n v="145396"/>
    <s v="FIN"/>
    <s v="Manuel Alejandro Alfonso Castillo"/>
    <n v="2324"/>
    <s v="  Rp 1 1221 Fecha 21/01/2026 Valor 34,045,000;"/>
    <x v="0"/>
    <n v="1"/>
  </r>
  <r>
    <n v="95"/>
    <s v="DANIEL STEVEN SALAMANCA MELO"/>
    <n v="40920000"/>
    <d v="2026-10-10T00:00:00"/>
    <s v="12 12-Contratacion Directa (Ley 1150 de 2007)"/>
    <n v="144985"/>
    <s v="FIN"/>
    <s v="Laura Valentina Cardenas Reyes"/>
    <n v="2388"/>
    <s v="  Rp 1 1096 Fecha 19/01/2026 Valor 40,920,000;"/>
    <x v="0"/>
    <n v="4"/>
  </r>
  <r>
    <n v="96"/>
    <s v="DORIS STELLA VILLALBA  BAQUERO"/>
    <n v="34045000"/>
    <d v="2027-01-10T00:00:00"/>
    <s v="12 12-Contratacion Directa (Ley 1150 de 2007)"/>
    <n v="144904"/>
    <s v="FIN"/>
    <s v="JESSICA JULIETH CARDONA JARAMILLO"/>
    <n v="2486"/>
    <s v="  Rp 1 1353 Fecha 27/01/2026 Valor 34,045,000;"/>
    <x v="0"/>
    <n v="5"/>
  </r>
  <r>
    <n v="97"/>
    <s v="DANCY  LUDITH  RODRIGUEZ RIVERA "/>
    <n v="56000000"/>
    <d v="2026-10-03T00:00:00"/>
    <s v="12 12-Contratacion Directa (Ley 1150 de 2007)"/>
    <n v="147306"/>
    <s v="FIN"/>
    <s v="JESSICA JULIETH CARDONA JARAMILLO"/>
    <n v="2289"/>
    <s v="  Rp 1 1237 Fecha 22/01/2026 Valor 56,000,000;"/>
    <x v="0"/>
    <n v="1"/>
  </r>
  <r>
    <n v="98"/>
    <s v="YERALDIN  CASTRO PARRA"/>
    <n v="34045000"/>
    <d v="2027-01-01T00:00:00"/>
    <s v="12 12-Contratacion Directa (Ley 1150 de 2007)"/>
    <n v="146519"/>
    <s v="FIN"/>
    <s v="JHOJAN ANDRES CASTANEDA SANCHEZ"/>
    <n v="2682"/>
    <s v="  Rp 1 1281 Fecha 23/01/2026 Valor 34,045,000;"/>
    <x v="0"/>
    <n v="8"/>
  </r>
  <r>
    <n v="99"/>
    <s v="JENNY CAROLINA GIRON CUERVO"/>
    <n v="64000000"/>
    <d v="2026-09-20T00:00:00"/>
    <s v="12 12-Contratacion Directa (Ley 1150 de 2007)"/>
    <n v="145498"/>
    <s v="FIN"/>
    <s v="Laura Valentina Cardenas Reyes"/>
    <n v="2327"/>
    <s v="  Rp 1 1187 Fecha 20/01/2026 Valor 64,000,000;"/>
    <x v="0"/>
    <n v="2"/>
  </r>
  <r>
    <n v="100"/>
    <s v="LUZ  ANGELA  MORALES  HILARION"/>
    <n v="28000000"/>
    <d v="2026-10-01T00:00:00"/>
    <s v="12 12-Contratacion Directa (Ley 1150 de 2007)"/>
    <n v="146248"/>
    <s v="FIN"/>
    <s v="Manuel Alejandro Alfonso Castillo"/>
    <n v="2327"/>
    <s v="  Rp 1 1428 Fecha 29/01/2026 Valor 28,000,000;"/>
    <x v="0"/>
    <n v="1"/>
  </r>
  <r>
    <n v="101"/>
    <s v="MARLEN  MORALES PABON"/>
    <n v="34045000"/>
    <d v="2027-01-04T00:00:00"/>
    <s v="12 12-Contratacion Directa (Ley 1150 de 2007)"/>
    <n v="146516"/>
    <s v="FIN"/>
    <s v="JHOJAN ANDRES CASTANEDA SANCHEZ"/>
    <n v="2682"/>
    <s v="  Rp 1 1299 Fecha 26/01/2026 Valor 34,045,000;"/>
    <x v="0"/>
    <n v="2"/>
  </r>
  <r>
    <n v="102"/>
    <s v="DIANA  MELISSA JIMENEZ ARISTIZABAL"/>
    <n v="40920000"/>
    <d v="2026-10-01T00:00:00"/>
    <s v="12 12-Contratacion Directa (Ley 1150 de 2007)"/>
    <n v="145546"/>
    <s v="FIN"/>
    <s v="Laura Valentina Cardenas Reyes"/>
    <n v="2324"/>
    <s v="  Rp 1 1318 Fecha 26/01/2026 Valor 40,920,000;"/>
    <x v="0"/>
    <n v="1"/>
  </r>
  <r>
    <n v="103"/>
    <s v="DIANA CAROLINA   CORTES  "/>
    <n v="40920000"/>
    <d v="2026-10-01T00:00:00"/>
    <s v="12 12-Contratacion Directa (Ley 1150 de 2007)"/>
    <n v="145548"/>
    <s v="FIN"/>
    <s v="Laura Valentina Cardenas Reyes"/>
    <n v="2324"/>
    <s v="  Rp 1 1317 Fecha 26/01/2026 Valor 40,920,000;"/>
    <x v="0"/>
    <n v="1"/>
  </r>
  <r>
    <n v="104"/>
    <s v="VERONICA LUCIA CASTRO CHIGUAZUQUE"/>
    <n v="52000000"/>
    <d v="2026-10-04T00:00:00"/>
    <s v="12 12-Contratacion Directa (Ley 1150 de 2007)"/>
    <n v="146401"/>
    <s v="FIN"/>
    <s v="JESSICA JULIETH CARDONA JARAMILLO"/>
    <n v="2290"/>
    <s v="  Rp 1 1121 Fecha 19/01/2026 Valor 52,000,000;"/>
    <x v="0"/>
    <n v="1"/>
  </r>
  <r>
    <n v="105"/>
    <s v="PEDRO  ALFONSO  CASTRO  MORALES"/>
    <n v="24760000"/>
    <d v="2026-10-05T00:00:00"/>
    <s v="12 12-Contratacion Directa (Ley 1150 de 2007)"/>
    <n v="146581"/>
    <s v="FIN"/>
    <s v="Laura Valentina Cardenas Reyes"/>
    <n v="2327"/>
    <s v="  Rp 1 1481 Fecha 30/01/2026 Valor 24,760,000;"/>
    <x v="0"/>
    <n v="2"/>
  </r>
  <r>
    <n v="106"/>
    <s v="EDGAR  IVÁN SEPULVEDA PARRA "/>
    <n v="100870000"/>
    <d v="2026-12-25T00:00:00"/>
    <s v="12 12-Contratacion Directa (Ley 1150 de 2007)"/>
    <n v="146754"/>
    <s v="FIN"/>
    <s v="Manuel Alejandro Alfonso Castillo"/>
    <n v="2289"/>
    <s v="  Rp 1 1256 Fecha 22/01/2026 Valor 100,870,000;"/>
    <x v="0"/>
    <n v="1"/>
  </r>
  <r>
    <n v="107"/>
    <s v="GONZALEZ ARIZA KAREN  VIVIANA"/>
    <n v="58400000"/>
    <d v="2026-10-01T00:00:00"/>
    <s v="12 12-Contratacion Directa (Ley 1150 de 2007)"/>
    <n v="147089"/>
    <s v="FIN"/>
    <s v="JESSICA JULIETH CARDONA JARAMILLO"/>
    <n v="2671"/>
    <s v="  Rp 1 1098 Fecha 19/01/2026 Valor 58,400,000;"/>
    <x v="0"/>
    <n v="1"/>
  </r>
  <r>
    <n v="108"/>
    <s v="EMERSON  JAIR  ALONSO  ALARCÓN"/>
    <n v="44000000"/>
    <d v="2026-10-01T00:00:00"/>
    <s v="12 12-Contratacion Directa (Ley 1150 de 2007)"/>
    <n v="147138"/>
    <s v="FIN"/>
    <s v="JESSICA JULIETH CARDONA JARAMILLO"/>
    <n v="2671"/>
    <s v="  Rp 1 1247 Fecha 22/01/2026 Valor 44,000,000;"/>
    <x v="0"/>
    <n v="1"/>
  </r>
  <r>
    <n v="109"/>
    <s v="WILSON  REY MORENO"/>
    <n v="48800000"/>
    <d v="2026-10-04T00:00:00"/>
    <s v="12 12-Contratacion Directa (Ley 1150 de 2007)"/>
    <n v="146560"/>
    <s v="FIN"/>
    <s v="JHOJAN ANDRES CASTANEDA SANCHEZ"/>
    <n v="2671"/>
    <s v="  Rp 1 1406 Fecha 28/01/2026 Valor 48,800,000;"/>
    <x v="0"/>
    <n v="2"/>
  </r>
  <r>
    <n v="110"/>
    <s v="JULY ANDREA RUBIO OSORIO"/>
    <n v="40920000"/>
    <d v="2026-09-23T00:00:00"/>
    <s v="12 12-Contratacion Directa (Ley 1150 de 2007)"/>
    <n v="150591"/>
    <s v="FIN"/>
    <s v="JHOJAN ANDRES CASTANEDA SANCHEZ"/>
    <n v="2696"/>
    <s v="  Rp 1 1101 Fecha 19/01/2026 Valor 40,920,000;"/>
    <x v="0"/>
    <n v="1"/>
  </r>
  <r>
    <n v="111"/>
    <s v="LEIDY MILENA MONTAÑA GUTIERREZ"/>
    <n v="64000000"/>
    <d v="2026-10-20T00:00:00"/>
    <s v="12 12-Contratacion Directa (Ley 1150 de 2007)"/>
    <n v="145498"/>
    <s v="FIN"/>
    <s v="Laura Valentina Cardenas Reyes"/>
    <n v="2327"/>
    <s v="  Rp 1 1199 Fecha 20/01/2026 Valor 64,000,000;"/>
    <x v="2"/>
    <n v="2"/>
  </r>
  <r>
    <n v="112"/>
    <s v="ALEJANDRA LIZETH VARGAS MONTEALEGRE"/>
    <n v="56000000"/>
    <d v="2026-02-02T00:00:00"/>
    <s v="12 12-Contratacion Directa (Ley 1150 de 2007)"/>
    <n v="144718"/>
    <s v="FIN"/>
    <s v="JHOJAN ANDRES CASTANEDA SANCHEZ"/>
    <n v="2327"/>
    <s v="  Rp 1 1167 Fecha 19/01/2026 Valor 56,000,000;"/>
    <x v="3"/>
    <n v="6"/>
  </r>
  <r>
    <n v="113"/>
    <s v="JOSE JEFERSON VIUCHE VIUCHE"/>
    <n v="34045000"/>
    <d v="2027-01-01T00:00:00"/>
    <s v="12 12-Contratacion Directa (Ley 1150 de 2007)"/>
    <n v="146519"/>
    <s v="FIN"/>
    <s v="JHOJAN ANDRES CASTANEDA SANCHEZ"/>
    <n v="2682"/>
    <s v="  Rp 1 1284 Fecha 23/01/2026 Valor 34,045,000;"/>
    <x v="0"/>
    <n v="8"/>
  </r>
  <r>
    <n v="114"/>
    <s v="MARIA ANGELICA SUAREZ CHINGATE"/>
    <n v="40920000"/>
    <d v="2026-10-01T00:00:00"/>
    <s v="12 12-Contratacion Directa (Ley 1150 de 2007)"/>
    <n v="146563"/>
    <s v="FIN"/>
    <s v="JHOJAN ANDRES CASTANEDA SANCHEZ"/>
    <n v="2666"/>
    <s v="  Rp 1 1462 Fecha 30/01/2026 Valor 40,920,000;"/>
    <x v="0"/>
    <n v="1"/>
  </r>
  <r>
    <n v="115"/>
    <s v="ANGELICA  MICAN BAQUERO"/>
    <n v="56265000"/>
    <d v="2027-01-05T00:00:00"/>
    <s v="12 12-Contratacion Directa (Ley 1150 de 2007)"/>
    <n v="144928"/>
    <s v="FIN"/>
    <s v="Manuel Alejandro Alfonso Castillo"/>
    <n v="2703"/>
    <s v="  Rp 1 1239 Fecha 22/01/2026 Valor 56,265,000;"/>
    <x v="0"/>
    <n v="1"/>
  </r>
  <r>
    <n v="116"/>
    <s v="EDWARD STIVEN BARRERA GONZALEZ"/>
    <n v="40920000"/>
    <d v="2026-10-02T00:00:00"/>
    <s v="12 12-Contratacion Directa (Ley 1150 de 2007)"/>
    <n v="146657"/>
    <s v="FIN"/>
    <s v="JESSICA JULIETH CARDONA JARAMILLO"/>
    <n v="2671"/>
    <s v="  Rp 1 1117 Fecha 19/01/2026 Valor 40,920,000;"/>
    <x v="0"/>
    <n v="1"/>
  </r>
  <r>
    <n v="117"/>
    <s v="TAUTIVA RODRIGUEZ OSCAR AUDEL"/>
    <n v="34045000"/>
    <d v="2027-01-01T00:00:00"/>
    <s v="12 12-Contratacion Directa (Ley 1150 de 2007)"/>
    <n v="146643"/>
    <s v="FIN"/>
    <s v="JESSICA JULIETH CARDONA JARAMILLO"/>
    <n v="2671"/>
    <s v="  Rp 1 1179 Fecha 20/01/2026 Valor 34,045,000;"/>
    <x v="0"/>
    <n v="2"/>
  </r>
  <r>
    <n v="118"/>
    <s v="CINDY HORLEYE GAVIRIA TARAZONA"/>
    <n v="24760000"/>
    <d v="2026-10-02T00:00:00"/>
    <s v="12 12-Contratacion Directa (Ley 1150 de 2007)"/>
    <n v="146788"/>
    <s v="FIN"/>
    <s v="JESSICA JULIETH CARDONA JARAMILLO"/>
    <n v="2671"/>
    <s v="  Rp 1 1432 Fecha 29/01/2026 Valor 24,760,000;"/>
    <x v="0"/>
    <n v="1"/>
  </r>
  <r>
    <n v="119"/>
    <s v="MIRYAN  CRISTINA PARRA DUQUE"/>
    <n v="67200000"/>
    <d v="2026-09-20T00:00:00"/>
    <s v="12 12-Contratacion Directa (Ley 1150 de 2007)"/>
    <n v="144809"/>
    <s v="FIN"/>
    <s v="JESSICA JULIETH CARDONA JARAMILLO"/>
    <n v="2327"/>
    <s v="  Rp 1 1198 Fecha 20/01/2026 Valor 67,200,000;"/>
    <x v="0"/>
    <n v="1"/>
  </r>
  <r>
    <n v="120"/>
    <s v="SINDY  LORENA CHINGATE CHINGATE"/>
    <n v="24760000"/>
    <d v="2026-10-01T00:00:00"/>
    <s v="12 12-Contratacion Directa (Ley 1150 de 2007)"/>
    <n v="146316"/>
    <s v="FIN"/>
    <s v="JESSICA JULIETH CARDONA JARAMILLO"/>
    <n v="2327"/>
    <s v="  Rp 1 1400 Fecha 28/01/2026 Valor 24,760,000;"/>
    <x v="0"/>
    <n v="3"/>
  </r>
  <r>
    <n v="121"/>
    <s v="LAURA JIMENA GONZALEZ CRUZ"/>
    <n v="24760000"/>
    <d v="2026-10-01T00:00:00"/>
    <s v="12 12-Contratacion Directa (Ley 1150 de 2007)"/>
    <n v="146504"/>
    <s v="FIN"/>
    <s v="JHOJAN ANDRES CASTANEDA SANCHEZ"/>
    <n v="2613"/>
    <s v="  Rp 1 1178 Fecha 20/01/2026 Valor 24,760,000;"/>
    <x v="0"/>
    <n v="1"/>
  </r>
  <r>
    <n v="122"/>
    <s v="JHOAN  SEBASTIAN MOLINA ORDOÑEZ "/>
    <n v="58400000"/>
    <d v="2026-09-25T00:00:00"/>
    <s v="12 12-Contratacion Directa (Ley 1150 de 2007)"/>
    <n v="147146"/>
    <s v="FIN"/>
    <s v="JHOJAN ANDRES CASTANEDA SANCHEZ"/>
    <n v="2358"/>
    <s v="  Rp 1 1341 Fecha 26/01/2026 Valor 58,400,000;"/>
    <x v="0"/>
    <n v="1"/>
  </r>
  <r>
    <n v="123"/>
    <s v="KATHERINE ROSARIO SUAREZ FRANCO"/>
    <n v="40920000"/>
    <d v="2026-10-10T00:00:00"/>
    <s v="12 12-Contratacion Directa (Ley 1150 de 2007)"/>
    <n v="144930"/>
    <s v="FIN"/>
    <s v="Manuel Alejandro Alfonso Castillo"/>
    <n v="2703"/>
    <s v="  Rp 1 1136 Fecha 19/01/2026 Valor 40,920,000;"/>
    <x v="0"/>
    <n v="1"/>
  </r>
  <r>
    <n v="124"/>
    <s v="FABIO RICARDO DIAZ BELTRAN"/>
    <n v="82500000"/>
    <d v="2026-12-25T00:00:00"/>
    <s v="12 12-Contratacion Directa (Ley 1150 de 2007)"/>
    <n v="144979"/>
    <s v="FIN"/>
    <s v="Laura Valentina Cardenas Reyes"/>
    <n v="2388"/>
    <s v="  Rp 1 1134 Fecha 19/01/2026 Valor 82,500,000;"/>
    <x v="0"/>
    <n v="1"/>
  </r>
  <r>
    <n v="125"/>
    <s v="CARLA NIAMED LOZANO TAUTIVA"/>
    <n v="36800000"/>
    <d v="2026-09-28T00:00:00"/>
    <s v="12 12-Contratacion Directa (Ley 1150 de 2007)"/>
    <n v="152986"/>
    <s v="FIN"/>
    <s v="JHOJAN ANDRES CASTANEDA SANCHEZ"/>
    <n v="2327"/>
    <s v="  Rp 1 1433 Fecha 29/01/2026 Valor 36,800,000;"/>
    <x v="0"/>
    <n v="1"/>
  </r>
  <r>
    <n v="126"/>
    <s v="CAMILO ANDRÉS SARMIENTO CASTILLO"/>
    <n v="44800000"/>
    <d v="2026-10-05T00:00:00"/>
    <s v="12 12-Contratacion Directa (Ley 1150 de 2007)"/>
    <n v="146261"/>
    <s v="FIN"/>
    <s v="Manuel Alejandro Alfonso Castillo"/>
    <n v="2327"/>
    <s v="  Rp 1 1497 Fecha 05/02/2026 Valor 44,800,000;"/>
    <x v="0"/>
    <n v="1"/>
  </r>
  <r>
    <n v="127"/>
    <s v="PEDRO FERNANDO BONILLA PEREZ"/>
    <n v="56000000"/>
    <d v="2026-10-01T00:00:00"/>
    <s v="12 12-Contratacion Directa (Ley 1150 de 2007)"/>
    <n v="146262"/>
    <s v="FIN"/>
    <s v="Manuel Alejandro Alfonso Castillo"/>
    <n v="2327"/>
    <s v="  Rp 1 1358 Fecha 27/01/2026 Valor 56,000,000;"/>
    <x v="0"/>
    <n v="1"/>
  </r>
  <r>
    <n v="128"/>
    <s v="JHON  JAIRO PALACIOS  GAMBA"/>
    <n v="24760000"/>
    <d v="2026-10-08T00:00:00"/>
    <s v="12 12-Contratacion Directa (Ley 1150 de 2007)"/>
    <n v="145102"/>
    <s v="FIN"/>
    <s v="Manuel Alejandro Alfonso Castillo"/>
    <n v="2386"/>
    <s v="  Rp 1 1446 Fecha 30/01/2026 Valor 24,760,000;"/>
    <x v="0"/>
    <n v="1"/>
  </r>
  <r>
    <n v="129"/>
    <s v="OMAR HERNAN HILARION  RIOS"/>
    <n v="40920000"/>
    <d v="2026-10-08T00:00:00"/>
    <s v="12 12-Contratacion Directa (Ley 1150 de 2007)"/>
    <n v="145110"/>
    <s v="FIN"/>
    <s v="Manuel Alejandro Alfonso Castillo"/>
    <n v="2327"/>
    <s v="  Rp 1 1322 Fecha 26/01/2026 Valor 40,920,000;"/>
    <x v="0"/>
    <n v="1"/>
  </r>
  <r>
    <n v="130"/>
    <s v="MARIA ALEJANDRA GOMEZ OSPINA"/>
    <n v="34045000"/>
    <d v="2027-01-09T00:00:00"/>
    <s v="12 12-Contratacion Directa (Ley 1150 de 2007)"/>
    <n v="144904"/>
    <s v="FIN"/>
    <s v="JESSICA JULIETH CARDONA JARAMILLO"/>
    <n v="2486"/>
    <s v="  Rp 1 1394 Fecha 28/01/2026 Valor 34,045,000;"/>
    <x v="0"/>
    <n v="5"/>
  </r>
  <r>
    <n v="131"/>
    <s v="MARIA DAYANY MELO AREVALO"/>
    <n v="34045000"/>
    <d v="2027-01-03T00:00:00"/>
    <s v="12 12-Contratacion Directa (Ley 1150 de 2007)"/>
    <n v="145431"/>
    <s v="FIN"/>
    <s v="Manuel Alejandro Alfonso Castillo"/>
    <n v="2324"/>
    <s v="  Rp 1 1470 Fecha 30/01/2026 Valor 34,045,000;"/>
    <x v="0"/>
    <n v="1"/>
  </r>
  <r>
    <n v="132"/>
    <s v="ADELMO  MONTAÑEZ CARDENAS"/>
    <n v="56265000"/>
    <d v="2027-01-10T00:00:00"/>
    <s v="12 12-Contratacion Directa (Ley 1150 de 2007)"/>
    <n v="144984"/>
    <s v="FIN"/>
    <s v="Laura Valentina Cardenas Reyes"/>
    <n v="2388"/>
    <s v="  Rp 1 1118 Fecha 19/01/2026 Valor 56,265,000;"/>
    <x v="0"/>
    <n v="3"/>
  </r>
  <r>
    <n v="133"/>
    <s v="YUDY  NATALIA PAIBA GORDILLO"/>
    <n v="60000000"/>
    <d v="2026-10-01T00:00:00"/>
    <s v="12 12-Contratacion Directa (Ley 1150 de 2007)"/>
    <n v="144961"/>
    <s v="FIN"/>
    <s v="Laura Valentina Cardenas Reyes"/>
    <n v="2327"/>
    <s v="  Rp 1 1385 Fecha 28/01/2026 Valor 60,000,000;"/>
    <x v="0"/>
    <n v="1"/>
  </r>
  <r>
    <n v="134"/>
    <s v="CLARIBEL  MARTINEZ HILARION"/>
    <n v="40920000"/>
    <d v="2026-10-10T00:00:00"/>
    <s v="12 12-Contratacion Directa (Ley 1150 de 2007)"/>
    <n v="144900"/>
    <s v="FIN"/>
    <s v="JESSICA JULIETH CARDONA JARAMILLO"/>
    <n v="2486"/>
    <s v="  Rp 1 1126 Fecha 19/01/2026 Valor 40,920,000;"/>
    <x v="0"/>
    <n v="3"/>
  </r>
  <r>
    <n v="135"/>
    <s v="MARIO ANDRES MARTIN SALAZAR"/>
    <n v="40920000"/>
    <d v="2026-10-22T00:00:00"/>
    <s v="12 12-Contratacion Directa (Ley 1150 de 2007)"/>
    <n v="147191"/>
    <s v="FIN"/>
    <s v="Manuel Alejandro Alfonso Castillo"/>
    <n v="2541"/>
    <s v="  Rp 1 1238 Fecha 22/01/2026 Valor 40,920,000;"/>
    <x v="0"/>
    <n v="1"/>
  </r>
  <r>
    <n v="136"/>
    <s v="IVAN DARIO CHINGATE MICAN"/>
    <n v="24760000"/>
    <d v="2026-10-02T00:00:00"/>
    <s v="12 12-Contratacion Directa (Ley 1150 de 2007)"/>
    <n v="146306"/>
    <s v="FIN"/>
    <s v="JHOJAN ANDRES CASTANEDA SANCHEZ"/>
    <n v="2327"/>
    <s v="  Rp 1 1316 Fecha 26/01/2026 Valor 24,760,000;"/>
    <x v="0"/>
    <n v="1"/>
  </r>
  <r>
    <n v="137"/>
    <s v="DIANA CAROLINA  ARISTIZABAL  TEJEIRO"/>
    <n v="52000000"/>
    <d v="2026-03-03T00:00:00"/>
    <s v="12 12-Contratacion Directa (Ley 1150 de 2007)"/>
    <n v="146666"/>
    <s v="FIN"/>
    <s v="Manuel Alejandro Alfonso Castillo"/>
    <n v="2289"/>
    <s v="  Rp 1 1360 Fecha 27/01/2026 Valor 52,000,000;"/>
    <x v="3"/>
    <n v="1"/>
  </r>
  <r>
    <n v="138"/>
    <s v="YURY  DANIELA  PEREZ  PAEZ"/>
    <n v="24760000"/>
    <d v="2026-10-03T00:00:00"/>
    <s v="12 12-Contratacion Directa (Ley 1150 de 2007)"/>
    <n v="146410"/>
    <s v="FIN"/>
    <s v="JESSICA JULIETH CARDONA JARAMILLO"/>
    <n v="2290"/>
    <s v="  Rp 1 1365 Fecha 28/01/2026 Valor 24,760,000;"/>
    <x v="0"/>
    <n v="1"/>
  </r>
  <r>
    <n v="139"/>
    <s v="REYNALDO  RUBIO  GALVIS"/>
    <n v="36800000"/>
    <d v="2026-09-29T00:00:00"/>
    <s v="12 12-Contratacion Directa (Ley 1150 de 2007)"/>
    <n v="147377"/>
    <s v="FIN"/>
    <s v="Manuel Alejandro Alfonso Castillo"/>
    <n v="2327"/>
    <s v="  Rp 1 1263 Fecha 23/01/2026 Valor 36,800,000;"/>
    <x v="0"/>
    <n v="1"/>
  </r>
  <r>
    <n v="140"/>
    <s v="LUIS ALFONSO SALAZAR BARBOSA"/>
    <n v="24760000"/>
    <d v="2026-10-01T00:00:00"/>
    <s v="12 12-Contratacion Directa (Ley 1150 de 2007)"/>
    <n v="150265"/>
    <s v="FIN"/>
    <s v="JHOJAN ANDRES CASTANEDA SANCHEZ"/>
    <n v="2696"/>
    <s v="  Rp 1 1295 Fecha 26/01/2026 Valor 24,760,000;"/>
    <x v="0"/>
    <n v="1"/>
  </r>
  <r>
    <n v="141"/>
    <s v="DIANA PATRICIA MENDEZ PLAZAS"/>
    <n v="126500000"/>
    <d v="2026-02-04T00:00:00"/>
    <s v="12 12-Contratacion Directa (Ley 1150 de 2007)"/>
    <n v="144949"/>
    <s v="FIN"/>
    <s v="JHOJAN ANDRES CASTANEDA SANCHEZ"/>
    <n v="2315"/>
    <s v="  Rp 1 1152 Fecha 19/01/2026 Valor 126,500,000;"/>
    <x v="3"/>
    <n v="1"/>
  </r>
  <r>
    <n v="142"/>
    <s v="ANDRES FELIPE ARIAS ROJAS"/>
    <n v="52000000"/>
    <d v="2026-10-01T00:00:00"/>
    <s v="12 12-Contratacion Directa (Ley 1150 de 2007)"/>
    <n v="150259"/>
    <s v="FIN"/>
    <s v="JHOJAN ANDRES CASTANEDA SANCHEZ"/>
    <n v="2541"/>
    <s v="  Rp 1 1172 Fecha 20/01/2026 Valor 52,000,000;"/>
    <x v="0"/>
    <n v="1"/>
  </r>
  <r>
    <n v="143"/>
    <s v="JUAN ESTEBAN MONTENEGRO BETANCOURT"/>
    <n v="44000000"/>
    <d v="2026-09-23T00:00:00"/>
    <s v="12 12-Contratacion Directa (Ley 1150 de 2007)"/>
    <n v="147349"/>
    <s v="FIN"/>
    <s v="JESSICA JULIETH CARDONA JARAMILLO"/>
    <n v="2289"/>
    <s v="  Rp 1 1104 Fecha 19/01/2026 Valor 44,000,000;"/>
    <x v="0"/>
    <n v="1"/>
  </r>
  <r>
    <n v="144"/>
    <s v="LEYDI VALERIA BOTELLO ORTEGA"/>
    <n v="40920000"/>
    <d v="2026-09-19T00:00:00"/>
    <s v="12 12-Contratacion Directa (Ley 1150 de 2007)"/>
    <n v="144721"/>
    <s v="FIN"/>
    <s v="JHOJAN ANDRES CASTANEDA SANCHEZ"/>
    <n v="2327"/>
    <s v="  Rp 1 1189 Fecha 20/01/2026 Valor 40,920,000;"/>
    <x v="0"/>
    <n v="1"/>
  </r>
  <r>
    <n v="145"/>
    <s v="JENY MARCELA REINA WILCHES"/>
    <n v="73360000"/>
    <d v="2026-09-19T00:00:00"/>
    <s v="12 12-Contratacion Directa (Ley 1150 de 2007)"/>
    <n v="150137"/>
    <s v="FIN"/>
    <s v="JHOJAN ANDRES CASTANEDA SANCHEZ"/>
    <n v="2327"/>
    <s v="  Rp 1 1169 Fecha 20/01/2026 Valor 73,360,000;"/>
    <x v="0"/>
    <n v="1"/>
  </r>
  <r>
    <n v="146"/>
    <s v="DIANA  CAROLINA  CARDENAS  BRAVO"/>
    <n v="40920000"/>
    <d v="2026-10-04T00:00:00"/>
    <s v="12 12-Contratacion Directa (Ley 1150 de 2007)"/>
    <n v="150271"/>
    <s v="FIN"/>
    <s v="JHOJAN ANDRES CASTANEDA SANCHEZ"/>
    <n v="2327"/>
    <s v="  Rp 1 1377 Fecha 28/01/2026 Valor 40,920,000;"/>
    <x v="0"/>
    <n v="1"/>
  </r>
  <r>
    <n v="147"/>
    <s v="JENNY ALEJANDRA RODRIGUEZ  BERMUDEZ"/>
    <n v="73360000"/>
    <d v="2026-09-19T00:00:00"/>
    <s v="12 12-Contratacion Directa (Ley 1150 de 2007)"/>
    <n v="150128"/>
    <s v="FIN"/>
    <s v="JHOJAN ANDRES CASTANEDA SANCHEZ"/>
    <n v="2327"/>
    <s v="  Rp 1 1170 Fecha 20/01/2026 Valor 73,360,000;"/>
    <x v="0"/>
    <n v="1"/>
  </r>
  <r>
    <n v="148"/>
    <s v="SEBASTIAN  SOLANO ROJAS"/>
    <n v="69300000"/>
    <d v="2027-01-01T00:00:00"/>
    <s v="12 12-Contratacion Directa (Ley 1150 de 2007)"/>
    <n v="147461"/>
    <s v="FIN"/>
    <s v="JHOJAN ANDRES CASTANEDA SANCHEZ"/>
    <n v="2319"/>
    <s v="  Rp 1 1338 Fecha 26/01/2026 Valor 69,300,000;"/>
    <x v="0"/>
    <n v="1"/>
  </r>
  <r>
    <n v="149"/>
    <s v="KARLA  ANDREA PAZ DIAZ"/>
    <n v="52000000"/>
    <d v="2026-10-01T00:00:00"/>
    <s v="12 12-Contratacion Directa (Ley 1150 de 2007)"/>
    <n v="146793"/>
    <s v="FIN"/>
    <s v="Manuel Alejandro Alfonso Castillo"/>
    <n v="2289"/>
    <s v="  Rp 1 1131 Fecha 19/01/2026 Valor 52,000,000;"/>
    <x v="0"/>
    <n v="1"/>
  </r>
  <r>
    <n v="150"/>
    <s v="RAMIREZ  GALINDO  YEIMY  ANDREA "/>
    <n v="34045000"/>
    <d v="2027-01-08T00:00:00"/>
    <s v="12 12-Contratacion Directa (Ley 1150 de 2007)"/>
    <n v="144918"/>
    <s v="FIN"/>
    <s v="Manuel Alejandro Alfonso Castillo"/>
    <n v="2388"/>
    <s v="  Rp 1 1159 Fecha 19/01/2026 Valor 34,045,000;"/>
    <x v="0"/>
    <n v="1"/>
  </r>
  <r>
    <n v="151"/>
    <s v="SANDRA CAROLINA DUARTE BRANCH"/>
    <n v="52000000"/>
    <d v="2026-09-25T00:00:00"/>
    <s v="12 12-Contratacion Directa (Ley 1150 de 2007)"/>
    <n v="150152"/>
    <s v="FIN"/>
    <s v="JHOJAN ANDRES CASTANEDA SANCHEZ"/>
    <n v="2327"/>
    <s v="  Rp 1 1332 Fecha 26/01/2026 Valor 52,000,000;"/>
    <x v="0"/>
    <n v="1"/>
  </r>
  <r>
    <n v="152"/>
    <s v="JUAN SEBASTIÁN JARAMILLO GAITÁN"/>
    <n v="52000000"/>
    <d v="2026-10-01T00:00:00"/>
    <s v="12 12-Contratacion Directa (Ley 1150 de 2007)"/>
    <n v="147346"/>
    <s v="FIN"/>
    <s v="Laura Valentina Cardenas Reyes"/>
    <n v="2278"/>
    <s v="  Rp 1 1149 Fecha 19/01/2026 Valor 52,000,000;"/>
    <x v="0"/>
    <n v="1"/>
  </r>
  <r>
    <n v="153"/>
    <s v="YUDI YINETH REY RIOS"/>
    <n v="24760000"/>
    <d v="2026-10-03T00:00:00"/>
    <s v="12 12-Contratacion Directa (Ley 1150 de 2007)"/>
    <n v="145850"/>
    <s v="FIN"/>
    <s v="JHOJAN ANDRES CASTANEDA SANCHEZ"/>
    <n v="2327"/>
    <s v="  Rp 1 1453 Fecha 29/01/2026 Valor 24,760,000;"/>
    <x v="1"/>
    <n v="4"/>
  </r>
  <r>
    <n v="154"/>
    <s v="LUIS ARMANDO MORA GARZON"/>
    <n v="126500000"/>
    <d v="2026-12-18T00:00:00"/>
    <s v="12 12-Contratacion Directa (Ley 1150 de 2007)"/>
    <n v="147305"/>
    <s v="FIN"/>
    <s v="JHOJAN ANDRES CASTANEDA SANCHEZ"/>
    <n v="2289"/>
    <s v="  Rp 1 1102 Fecha 19/01/2026 Valor 126,500,000;"/>
    <x v="0"/>
    <n v="1"/>
  </r>
  <r>
    <n v="155"/>
    <s v="ADRIANA  PAOLA AGUILERA PEÑA"/>
    <n v="92000000"/>
    <d v="2026-09-19T00:00:00"/>
    <s v="12 12-Contratacion Directa (Ley 1150 de 2007)"/>
    <n v="150109"/>
    <s v="FIN"/>
    <s v="JHOJAN ANDRES CASTANEDA SANCHEZ"/>
    <n v="2327"/>
    <s v="  Rp 1 1181 Fecha 20/01/2026 Valor 92,000,000;"/>
    <x v="0"/>
    <n v="1"/>
  </r>
  <r>
    <n v="156"/>
    <s v="JEFERSON  ESPITIA CHAVES"/>
    <n v="40920000"/>
    <d v="2026-10-05T00:00:00"/>
    <s v="12 12-Contratacion Directa (Ley 1150 de 2007)"/>
    <n v="147389"/>
    <s v="FIN"/>
    <s v="Manuel Alejandro Alfonso Castillo"/>
    <n v="2327"/>
    <s v="  Rp 1 1371 Fecha 28/01/2026 Valor 40,920,000;"/>
    <x v="0"/>
    <n v="1"/>
  </r>
  <r>
    <n v="157"/>
    <s v="JULIE PAULIN CARO FORERO"/>
    <n v="52000000"/>
    <d v="2026-10-01T00:00:00"/>
    <s v="12 12-Contratacion Directa (Ley 1150 de 2007)"/>
    <n v="146750"/>
    <s v="FIN"/>
    <s v="JESSICA JULIETH CARDONA JARAMILLO"/>
    <n v="2682"/>
    <s v="  Rp 1 1103 Fecha 19/01/2026 Valor 52,000,000;"/>
    <x v="0"/>
    <n v="1"/>
  </r>
  <r>
    <n v="158"/>
    <s v="ELMAN  CIFUENTES  CASTAÑEDA"/>
    <n v="44000000"/>
    <d v="2026-10-01T00:00:00"/>
    <s v="12 12-Contratacion Directa (Ley 1150 de 2007)"/>
    <n v="145640"/>
    <s v="FIN"/>
    <s v="JHOJAN ANDRES CASTANEDA SANCHEZ"/>
    <n v="2327"/>
    <s v="  Rp 1 1264 Fecha 23/01/2026 Valor 44,000,000;"/>
    <x v="0"/>
    <n v="2"/>
  </r>
  <r>
    <n v="159"/>
    <s v="LAURA VALENTINA CARDENAS REYES"/>
    <n v="37496000"/>
    <d v="2026-09-22T00:00:00"/>
    <s v="12 12-Contratacion Directa (Ley 1150 de 2007)"/>
    <n v="150144"/>
    <s v="FIN"/>
    <s v="JHOJAN ANDRES CASTANEDA SANCHEZ"/>
    <n v="2327"/>
    <s v="  Rp 1 1272 Fecha 23/01/2026 Valor 37,496,000;"/>
    <x v="0"/>
    <n v="1"/>
  </r>
  <r>
    <n v="160"/>
    <s v="YOHANNA   CLAVIJO  "/>
    <n v="24760000"/>
    <d v="2026-10-03T00:00:00"/>
    <s v="12 12-Contratacion Directa (Ley 1150 de 2007)"/>
    <n v="145127"/>
    <s v="FIN"/>
    <s v="Manuel Alejandro Alfonso Castillo"/>
    <n v="2327"/>
    <s v="  Rp 1 1447 Fecha 30/01/2026 Valor 24,760,000;"/>
    <x v="0"/>
    <n v="1"/>
  </r>
  <r>
    <n v="161"/>
    <s v="ANGELICA LIZETH MORA PRIMERO"/>
    <n v="34045000"/>
    <d v="2027-01-08T00:00:00"/>
    <s v="12 12-Contratacion Directa (Ley 1150 de 2007)"/>
    <n v="144904"/>
    <s v="FIN"/>
    <s v="JESSICA JULIETH CARDONA JARAMILLO"/>
    <n v="2486"/>
    <s v="  Rp 1 1137 Fecha 19/01/2026 Valor 34,045,000;"/>
    <x v="0"/>
    <n v="5"/>
  </r>
  <r>
    <n v="162"/>
    <s v="JULIAN DAVID BECERRA MARTINEZ"/>
    <n v="52000000"/>
    <d v="2026-10-04T00:00:00"/>
    <s v="12 12-Contratacion Directa (Ley 1150 de 2007)"/>
    <n v="146290"/>
    <s v="FIN"/>
    <s v="JHOJAN ANDRES CASTANEDA SANCHEZ"/>
    <n v="2230"/>
    <s v="  Rp 1 1364 Fecha 28/01/2026 Valor 52,000,000;"/>
    <x v="0"/>
    <n v="1"/>
  </r>
  <r>
    <n v="163"/>
    <s v="VERONICA INES NIEBLES VARGAS"/>
    <n v="71500000"/>
    <d v="2026-12-26T00:00:00"/>
    <s v="12 12-Contratacion Directa (Ley 1150 de 2007)"/>
    <n v="152677"/>
    <s v="FIN"/>
    <s v="JHOJAN ANDRES CASTANEDA SANCHEZ"/>
    <n v="2324"/>
    <s v="  Rp 1 1280 Fecha 23/01/2026 Valor 71,500,000;"/>
    <x v="0"/>
    <n v="1"/>
  </r>
  <r>
    <n v="164"/>
    <s v="MARY LUZ PARRA AVILA"/>
    <n v="34045000"/>
    <d v="2027-01-01T00:00:00"/>
    <s v="12 12-Contratacion Directa (Ley 1150 de 2007)"/>
    <n v="146519"/>
    <s v="FIN"/>
    <s v="JHOJAN ANDRES CASTANEDA SANCHEZ"/>
    <n v="2682"/>
    <s v="  Rp 1 1177 Fecha 20/01/2026 Valor 34,045,000;"/>
    <x v="0"/>
    <n v="8"/>
  </r>
  <r>
    <n v="165"/>
    <s v="ROSE MARY SIERRA RAMIREZ"/>
    <n v="40920000"/>
    <d v="2026-10-05T00:00:00"/>
    <s v="12 12-Contratacion Directa (Ley 1150 de 2007)"/>
    <n v="146298"/>
    <s v="FIN"/>
    <s v="Laura Valentina Cardenas Reyes"/>
    <n v="2327"/>
    <s v="  Rp 1 1315 Fecha 26/01/2026 Valor 40,920,000;"/>
    <x v="0"/>
    <n v="1"/>
  </r>
  <r>
    <n v="166"/>
    <s v="ESMERALDA   GONZALEZ LONDOÑO"/>
    <n v="73360000"/>
    <d v="2026-09-20T00:00:00"/>
    <s v="12 12-Contratacion Directa (Ley 1150 de 2007)"/>
    <n v="150124"/>
    <s v="FIN"/>
    <s v="JHOJAN ANDRES CASTANEDA SANCHEZ"/>
    <n v="2327"/>
    <s v="  Rp 1 1207 Fecha 20/01/2026 Valor 73,360,000;"/>
    <x v="0"/>
    <n v="1"/>
  </r>
  <r>
    <n v="167"/>
    <s v="MONTOYA BRIÑEZ JEISSON LEONARDO"/>
    <n v="70536000"/>
    <d v="2026-09-21T00:00:00"/>
    <s v="12 12-Contratacion Directa (Ley 1150 de 2007)"/>
    <n v="150132"/>
    <s v="FIN"/>
    <s v="JHOJAN ANDRES CASTANEDA SANCHEZ"/>
    <n v="2327"/>
    <s v="  Rp 1 12208 Fecha 20/01/2026 Valor 70,536,000;"/>
    <x v="0"/>
    <n v="1"/>
  </r>
  <r>
    <n v="168"/>
    <s v="JAIRO ADRIANO ARTEAGA VELASQUEZ"/>
    <n v="48800000"/>
    <d v="2026-02-26T00:00:00"/>
    <s v="12 12-Contratacion Directa (Ley 1150 de 2007)"/>
    <n v="150154"/>
    <s v="FIN"/>
    <s v="JHOJAN ANDRES CASTANEDA SANCHEZ"/>
    <n v="2327"/>
    <s v="  Rp 1 1494 Fecha 30/01/2026 Valor 48,800,000;"/>
    <x v="3"/>
    <n v="1"/>
  </r>
  <r>
    <n v="169"/>
    <s v="IVAN  ANDRES PEÑALOZA VALBUENA"/>
    <n v="34045000"/>
    <d v="2027-01-01T00:00:00"/>
    <s v="12 12-Contratacion Directa (Ley 1150 de 2007)"/>
    <n v="146522"/>
    <s v="FIN"/>
    <s v="JHOJAN ANDRES CASTANEDA SANCHEZ"/>
    <n v="2671"/>
    <s v="  Rp 1 1150 Fecha 19/01/2026 Valor 34,045,000;"/>
    <x v="0"/>
    <n v="3"/>
  </r>
  <r>
    <n v="170"/>
    <s v="FREDY HUMBERTO PEÑA FORERO"/>
    <n v="28800000"/>
    <d v="2026-09-28T00:00:00"/>
    <s v="12 12-Contratacion Directa (Ley 1150 de 2007)"/>
    <n v="150155"/>
    <s v="FIN"/>
    <s v="JHOJAN ANDRES CASTANEDA SANCHEZ"/>
    <n v="2327"/>
    <s v="  Rp 1 1271 Fecha 23/01/2026 Valor 28,800,000;"/>
    <x v="0"/>
    <n v="1"/>
  </r>
  <r>
    <n v="171"/>
    <s v="OMAR  ISRAEL CASTELLANOS MORALES"/>
    <n v="56265000"/>
    <d v="2027-01-10T00:00:00"/>
    <s v="12 12-Contratacion Directa (Ley 1150 de 2007)"/>
    <n v="144983"/>
    <s v="FIN"/>
    <s v="Laura Valentina Cardenas Reyes"/>
    <n v="2388"/>
    <s v="  Rp 1 1186 Fecha 20/01/2026 Valor 56,265,000;"/>
    <x v="0"/>
    <n v="1"/>
  </r>
  <r>
    <n v="172"/>
    <s v="JANEIRY  ROMERO HERNANDEZ"/>
    <n v="52000000"/>
    <d v="2026-09-25T00:00:00"/>
    <s v="12 12-Contratacion Directa (Ley 1150 de 2007)"/>
    <n v="145847"/>
    <s v="FIN"/>
    <s v="JHOJAN ANDRES CASTANEDA SANCHEZ"/>
    <n v="2327"/>
    <s v="  Rp 1 1225 Fecha 22/01/2026 Valor 52,000,000;"/>
    <x v="0"/>
    <n v="1"/>
  </r>
  <r>
    <n v="173"/>
    <s v="JULIAN DAVID CESPEDES RESTREPO"/>
    <n v="40920000"/>
    <d v="2026-10-08T00:00:00"/>
    <s v="12 12-Contratacion Directa (Ley 1150 de 2007)"/>
    <n v="144997"/>
    <s v="FIN"/>
    <s v="Laura Valentina Cardenas Reyes"/>
    <n v="2315"/>
    <s v="  Rp 1 1345 Fecha 27/01/2026 Valor 40,920,000;"/>
    <x v="0"/>
    <n v="1"/>
  </r>
  <r>
    <n v="174"/>
    <s v="EFRAIN   MOLANO  VARGAS"/>
    <n v="64000000"/>
    <d v="2026-09-25T00:00:00"/>
    <s v="12 12-Contratacion Directa (Ley 1150 de 2007)"/>
    <n v="144969"/>
    <s v="FIN"/>
    <s v="Laura Valentina Cardenas Reyes"/>
    <n v="2327"/>
    <s v="  Rp 1 1336 Fecha 26/01/2026 Valor 64,000,000;"/>
    <x v="0"/>
    <n v="1"/>
  </r>
  <r>
    <n v="175"/>
    <s v="FRANCISCO JAVIER POSSO GALLEGO"/>
    <n v="40920000"/>
    <d v="2026-10-01T00:00:00"/>
    <s v="12 12-Contratacion Directa (Ley 1150 de 2007)"/>
    <n v="145494"/>
    <s v="FIN"/>
    <s v="Laura Valentina Cardenas Reyes"/>
    <n v="2327"/>
    <s v="  Rp 1 1395 Fecha 28/01/2026 Valor 40,920,000;"/>
    <x v="0"/>
    <n v="1"/>
  </r>
  <r>
    <n v="176"/>
    <s v="RUNZA  GERARDO  TORREZ "/>
    <n v="24760000"/>
    <d v="2026-10-04T00:00:00"/>
    <s v="12 12-Contratacion Directa (Ley 1150 de 2007)"/>
    <n v="146528"/>
    <s v="FIN"/>
    <s v="JHOJAN ANDRES CASTANEDA SANCHEZ"/>
    <n v="2671"/>
    <s v="  Rp 1 1196 Fecha 20/01/2026 Valor 24,760,000;"/>
    <x v="0"/>
    <n v="3"/>
  </r>
  <r>
    <n v="177"/>
    <s v="NELCY PAOLA VILLALBA ROMERO"/>
    <n v="28800000"/>
    <d v="2026-10-01T00:00:00"/>
    <s v="12 12-Contratacion Directa (Ley 1150 de 2007)"/>
    <n v="146305"/>
    <s v="FIN"/>
    <s v="Laura Valentina Cardenas Reyes"/>
    <n v="2327"/>
    <s v="  Rp 1 1410 Fecha 29/01/2026 Valor 28,800,000;"/>
    <x v="0"/>
    <n v="1"/>
  </r>
  <r>
    <n v="178"/>
    <s v="CARLOS ALBERTO HERNANDEZ CASTRILLO"/>
    <n v="100100000"/>
    <d v="2026-03-06T00:00:00"/>
    <s v="12 12-Contratacion Directa (Ley 1150 de 2007)"/>
    <n v="146764"/>
    <s v="FIN"/>
    <s v="JESSICA JULIETH CARDONA JARAMILLO"/>
    <n v="2613"/>
    <s v="  Rp 1 1334 Fecha 26/01/2026 Valor 100,100,000;"/>
    <x v="3"/>
    <n v="1"/>
  </r>
  <r>
    <n v="179"/>
    <s v="MEYER ERNESTO SILVA  NAVARRETE"/>
    <n v="40920000"/>
    <d v="2026-09-25T00:00:00"/>
    <s v="12 12-Contratacion Directa (Ley 1150 de 2007)"/>
    <n v="147415"/>
    <s v="FIN"/>
    <s v="Laura Valentina Cardenas Reyes"/>
    <n v="2327"/>
    <s v="  Rp 1 1330 Fecha 26/01/2026 Valor 40,920,000;"/>
    <x v="0"/>
    <n v="1"/>
  </r>
  <r>
    <n v="180"/>
    <s v="EDWIN FERNNEY PENAGOS SOACHA"/>
    <n v="36800000"/>
    <d v="2026-10-03T00:00:00"/>
    <s v="12 12-Contratacion Directa (Ley 1150 de 2007)"/>
    <n v="147420"/>
    <s v="FIN"/>
    <s v="Manuel Alejandro Alfonso Castillo"/>
    <n v="2327"/>
    <s v="  Rp 1 1380 Fecha 28/01/2026 Valor 36,800,000; Rp 2 1495 Fecha 03/02/2026 Valor 36,800,000;"/>
    <x v="0"/>
    <n v="1"/>
  </r>
  <r>
    <n v="181"/>
    <s v="ALEJANDRO  BAUTISTA ROJAS"/>
    <n v="40920000"/>
    <d v="2026-10-09T00:00:00"/>
    <s v="12 12-Contratacion Directa (Ley 1150 de 2007)"/>
    <n v="146731"/>
    <s v="FIN"/>
    <s v="Manuel Alejandro Alfonso Castillo"/>
    <n v="2327"/>
    <s v="  Rp 1 1314 Fecha 26/01/2026 Valor 40,920,000;"/>
    <x v="0"/>
    <n v="1"/>
  </r>
  <r>
    <n v="182"/>
    <s v="AYLYN  DANIELA MONROY SANTOS"/>
    <n v="44000000"/>
    <d v="2026-10-09T00:00:00"/>
    <s v="12 12-Contratacion Directa (Ley 1150 de 2007)"/>
    <n v="147370"/>
    <s v="FIN"/>
    <s v="JHOJAN ANDRES CASTANEDA SANCHEZ"/>
    <n v="2362"/>
    <s v="  Rp 1 1212 Fecha 21/01/2026 Valor 44,000,000;"/>
    <x v="0"/>
    <n v="1"/>
  </r>
  <r>
    <n v="183"/>
    <s v="RAFEL REINALDO ROMERO ROMERO"/>
    <n v="64000000"/>
    <d v="2026-10-05T00:00:00"/>
    <s v="12 12-Contratacion Directa (Ley 1150 de 2007)"/>
    <n v="145478"/>
    <s v="FIN"/>
    <s v="Laura Valentina Cardenas Reyes"/>
    <n v="2327"/>
    <s v="  Rp 1 1270 Fecha 23/01/2026 Valor 64,000,000;"/>
    <x v="0"/>
    <n v="1"/>
  </r>
  <r>
    <n v="184"/>
    <s v="GINETH NATALIA RODRIGUEZ GONZALEZ"/>
    <n v="28800000"/>
    <d v="2026-10-01T00:00:00"/>
    <s v="12 12-Contratacion Directa (Ley 1150 de 2007)"/>
    <n v="150272"/>
    <s v="FIN"/>
    <s v="JHOJAN ANDRES CASTANEDA SANCHEZ"/>
    <n v="2327"/>
    <s v="  Rp 1 1448 Fecha 30/01/2026 Valor 28,800,000;"/>
    <x v="0"/>
    <n v="1"/>
  </r>
  <r>
    <n v="185"/>
    <s v="ZAHIRA  ALEJANDRA  LOZANO PEÑA"/>
    <n v="61600000"/>
    <d v="2027-01-04T00:00:00"/>
    <s v="12 12-Contratacion Directa (Ley 1150 de 2007)"/>
    <n v="147368"/>
    <s v="FIN"/>
    <s v="JESSICA JULIETH CARDONA JARAMILLO"/>
    <n v="2319"/>
    <s v="  Rp 1 1388 Fecha 28/01/2026 Valor 61,600,000;"/>
    <x v="0"/>
    <n v="1"/>
  </r>
  <r>
    <n v="186"/>
    <s v="JOHANNA PAOLA GUASCA CARRANZA"/>
    <n v="32800000"/>
    <d v="2026-09-21T00:00:00"/>
    <s v="12 12-Contratacion Directa (Ley 1150 de 2007)"/>
    <n v="144801"/>
    <s v="FIN"/>
    <s v="JESSICA JULIETH CARDONA JARAMILLO"/>
    <n v="2327"/>
    <s v="  Rp 1 1205 Fecha 20/01/2026 Valor 32,800,000;"/>
    <x v="0"/>
    <n v="1"/>
  </r>
  <r>
    <n v="187"/>
    <s v="JAVIER ALEXANDER RAMIREZ "/>
    <n v="50400000"/>
    <d v="2026-09-25T00:00:00"/>
    <s v="12 12-Contratacion Directa (Ley 1150 de 2007)"/>
    <n v="147366"/>
    <s v="FIN"/>
    <s v="JHOJAN ANDRES CASTANEDA SANCHEZ"/>
    <n v="2362"/>
    <s v="  Rp 1 1112 Fecha 19/01/2026 Valor 50,400,000;"/>
    <x v="0"/>
    <n v="1"/>
  </r>
  <r>
    <n v="188"/>
    <s v="BLANCA AURORA BAQUERO RINCON"/>
    <n v="28800000"/>
    <d v="2026-10-02T00:00:00"/>
    <s v="12 12-Contratacion Directa (Ley 1150 de 2007)"/>
    <n v="146302"/>
    <s v="FIN"/>
    <s v="JHOJAN ANDRES CASTANEDA SANCHEZ"/>
    <n v="2327"/>
    <s v="  Rp 1 1313 Fecha 26/01/2026 Valor 28,800,000;"/>
    <x v="0"/>
    <n v="1"/>
  </r>
  <r>
    <n v="189"/>
    <s v="FREDY  SILVA VARGAS"/>
    <n v="67200000"/>
    <d v="2026-09-20T00:00:00"/>
    <s v="12 12-Contratacion Directa (Ley 1150 de 2007)"/>
    <n v="146585"/>
    <s v="FIN"/>
    <s v="Laura Valentina Cardenas Reyes"/>
    <n v="2289"/>
    <s v="  Rp 1 1200 Fecha 20/01/2026 Valor 67,200,000;"/>
    <x v="0"/>
    <n v="1"/>
  </r>
  <r>
    <n v="190"/>
    <s v="FLOR MARIA PLAZAS SOLER"/>
    <n v="56265000"/>
    <d v="2027-01-01T00:00:00"/>
    <s v="12 12-Contratacion Directa (Ley 1150 de 2007)"/>
    <n v="146790"/>
    <s v="FIN"/>
    <s v="Manuel Alejandro Alfonso Castillo"/>
    <n v="2289"/>
    <s v="  Rp 1 1120 Fecha 19/01/2026 Valor 56,265,000;"/>
    <x v="0"/>
    <n v="1"/>
  </r>
  <r>
    <n v="191"/>
    <s v="MILENY   HILARION  RIOS"/>
    <n v="52000000"/>
    <d v="2026-09-18T00:00:00"/>
    <s v="12 12-Contratacion Directa (Ley 1150 de 2007)"/>
    <n v="150269"/>
    <s v="FIN"/>
    <s v="JHOJAN ANDRES CASTANEDA SANCHEZ"/>
    <n v="2324"/>
    <s v="  Rp 1 1092 Fecha 19/01/2026 Valor 52,000,000;"/>
    <x v="0"/>
    <n v="1"/>
  </r>
  <r>
    <n v="192"/>
    <s v="JASBLEIDE CAROLINA RODRIGUEZ MORALES"/>
    <n v="45080000"/>
    <d v="2026-10-01T00:00:00"/>
    <s v="12 12-Contratacion Directa (Ley 1150 de 2007)"/>
    <n v="144798"/>
    <s v="FIN"/>
    <s v="JESSICA JULIETH CARDONA JARAMILLO"/>
    <n v="2327"/>
    <s v="  Rp 1 1367 Fecha 28/01/2026 Valor 45,080,000;"/>
    <x v="0"/>
    <n v="1"/>
  </r>
  <r>
    <n v="193"/>
    <s v="OSCAR FABIAN APOLINAR BOCANEGRA"/>
    <n v="82500000"/>
    <d v="2026-12-25T00:00:00"/>
    <s v="12 12-Contratacion Directa (Ley 1150 de 2007)"/>
    <n v="147300"/>
    <s v="FIN"/>
    <s v="Manuel Alejandro Alfonso Castillo"/>
    <n v="2541"/>
    <s v="  Rp 1 1107 Fecha 19/01/2026 Valor 82,500,000;"/>
    <x v="0"/>
    <n v="1"/>
  </r>
  <r>
    <n v="194"/>
    <s v="ANA  MAURICIA MORENO URRUTIA"/>
    <n v="56265000"/>
    <d v="2027-01-04T00:00:00"/>
    <s v="12 12-Contratacion Directa (Ley 1150 de 2007)"/>
    <n v="147280"/>
    <s v="FIN"/>
    <s v="Manuel Alejandro Alfonso Castillo"/>
    <n v="2541"/>
    <s v="  Rp 1 1312 Fecha 26/01/2026 Valor 56,265,000;"/>
    <x v="0"/>
    <n v="1"/>
  </r>
  <r>
    <n v="195"/>
    <s v="LAGOS VALDERRAMA ANDERSON CAMILO "/>
    <n v="40920000"/>
    <d v="2026-10-04T00:00:00"/>
    <s v="12 12-Contratacion Directa (Ley 1150 de 2007)"/>
    <n v="147314"/>
    <s v="FIN"/>
    <s v="Manuel Alejandro Alfonso Castillo"/>
    <n v="2696"/>
    <s v="  Rp 1 1235 Fecha 22/01/2026 Valor 40,920,000;"/>
    <x v="0"/>
    <n v="1"/>
  </r>
  <r>
    <n v="196"/>
    <s v="BENJAMIN  MALDONADO TORO"/>
    <n v="60000000"/>
    <d v="2026-09-27T00:00:00"/>
    <s v="12 12-Contratacion Directa (Ley 1150 de 2007)"/>
    <n v="147477"/>
    <s v="FIN"/>
    <s v="Laura Valentina Cardenas Reyes"/>
    <n v="2327"/>
    <s v="  Rp 1 1311 Fecha 26/01/2026 Valor 60,000,000;"/>
    <x v="0"/>
    <n v="1"/>
  </r>
  <r>
    <n v="197"/>
    <s v="DIANA MARCELA PARDO ROMERO"/>
    <n v="60500000"/>
    <d v="2027-01-05T00:00:00"/>
    <s v="12 12-Contratacion Directa (Ley 1150 de 2007)"/>
    <n v="147149"/>
    <s v="FIN"/>
    <s v="Manuel Alejandro Alfonso Castillo"/>
    <n v="2526"/>
    <s v="  Rp 1 1243 Fecha 22/01/2026 Valor 60,500,000;"/>
    <x v="0"/>
    <n v="1"/>
  </r>
  <r>
    <n v="198"/>
    <s v="FABIAN ALONSO ALVAREZ GONZALEZ"/>
    <n v="52000000"/>
    <d v="2026-10-04T00:00:00"/>
    <s v="12 12-Contratacion Directa (Ley 1150 de 2007)"/>
    <n v="145818"/>
    <s v="FIN"/>
    <s v="JESSICA JULIETH CARDONA JARAMILLO"/>
    <n v="2327"/>
    <s v="  Rp 1 1452 Fecha 30/01/2026 Valor 52,000,000;"/>
    <x v="0"/>
    <n v="2"/>
  </r>
  <r>
    <n v="199"/>
    <s v="GONZÁLEZ  SUSA KEILY  MILENA "/>
    <n v="46200000"/>
    <d v="2026-10-01T00:00:00"/>
    <s v="12 12-Contratacion Directa (Ley 1150 de 2007)"/>
    <n v="147436"/>
    <s v="FIN"/>
    <s v="Laura Valentina Cardenas Reyes"/>
    <n v="2671"/>
    <s v="  Rp 1 1257 Fecha 22/01/2026 Valor 46,200,000;"/>
    <x v="0"/>
    <n v="1"/>
  </r>
  <r>
    <n v="200"/>
    <s v="ANA ROSA BAUTISTA RINCON"/>
    <n v="50400000"/>
    <d v="2026-10-04T00:00:00"/>
    <s v="12 12-Contratacion Directa (Ley 1150 de 2007)"/>
    <n v="147312"/>
    <s v="FIN"/>
    <s v="JHOJAN ANDRES CASTANEDA SANCHEZ"/>
    <n v="2526"/>
    <s v="  Rp 1 1234 Fecha 22/01/2026 Valor 50,400,000;"/>
    <x v="0"/>
    <n v="1"/>
  </r>
  <r>
    <n v="201"/>
    <s v="VEGA WILCHES JESSIKA INDYRA"/>
    <n v="67200000"/>
    <d v="2026-09-25T00:00:00"/>
    <s v="12 12-Contratacion Directa (Ley 1150 de 2007)"/>
    <n v="147141"/>
    <s v="FIN"/>
    <s v="JHOJAN ANDRES CASTANEDA SANCHEZ"/>
    <n v="2358"/>
    <s v="  Rp 1 1286 Fecha 23/01/2026 Valor 67,200,000;"/>
    <x v="0"/>
    <n v="1"/>
  </r>
  <r>
    <n v="202"/>
    <s v="ZAYRA DANIELA CASAS LOZANO"/>
    <n v="40920000"/>
    <d v="2026-10-01T00:00:00"/>
    <s v="12 12-Contratacion Directa (Ley 1150 de 2007)"/>
    <n v="144813"/>
    <s v="FIN"/>
    <s v="JESSICA JULIETH CARDONA JARAMILLO"/>
    <n v="2327"/>
    <s v="  Rp 1 1389 Fecha 28/01/2026 Valor 40,920,000;"/>
    <x v="0"/>
    <n v="2"/>
  </r>
  <r>
    <n v="203"/>
    <s v="CARLOS  ALBERTO DELGADO CUERVO"/>
    <n v="67200000"/>
    <s v=""/>
    <s v="12 12-Contratacion Directa (Ley 1150 de 2007)"/>
    <n v="146583"/>
    <s v="GENERACIÓN Y FIRMA ACTA DE INICIO"/>
    <s v="Jose Alfredo Piraquive Rodriguez"/>
    <n v="2327"/>
    <s v="  Rp 1 1258 Fecha 22/01/2026 Valor 67,200,000;"/>
    <x v="1"/>
    <n v="1"/>
  </r>
  <r>
    <n v="204"/>
    <s v="KAREN NATALIA NEIRA BAUTISTA"/>
    <n v="52000000"/>
    <d v="2026-09-28T00:00:00"/>
    <s v="12 12-Contratacion Directa (Ley 1150 de 2007)"/>
    <n v="144712"/>
    <s v="FIN"/>
    <s v="JHOJAN ANDRES CASTANEDA SANCHEZ"/>
    <n v="2327"/>
    <s v="  Rp 1 1368 Fecha 28/01/2026 Valor 52,000,000;"/>
    <x v="0"/>
    <n v="1"/>
  </r>
  <r>
    <n v="205"/>
    <s v="JINA PAOLA CRUZ RODRIGUEZ"/>
    <n v="40920000"/>
    <d v="2026-10-01T00:00:00"/>
    <s v="12 12-Contratacion Directa (Ley 1150 de 2007)"/>
    <n v="145741"/>
    <s v="FIN"/>
    <s v="JESSICA JULIETH CARDONA JARAMILLO"/>
    <n v="2315"/>
    <s v="  Rp 1 1351 Fecha 27/01/2026 Valor 40,920,000;"/>
    <x v="0"/>
    <n v="2"/>
  </r>
  <r>
    <n v="206"/>
    <s v="LINA  MARIA GRANADA MONROY"/>
    <n v="40920000"/>
    <d v="2026-10-04T00:00:00"/>
    <s v="12 12-Contratacion Directa (Ley 1150 de 2007)"/>
    <n v="147381"/>
    <s v="FIN"/>
    <s v="JESSICA JULIETH CARDONA JARAMILLO"/>
    <n v="2319"/>
    <s v="  Rp 1 1153 Fecha 19/01/2026 Valor 40,920,000;"/>
    <x v="0"/>
    <n v="1"/>
  </r>
  <r>
    <n v="207"/>
    <s v="ANGIE CAROLINA PRIETO ALVARADO"/>
    <n v="92400000"/>
    <d v="2026-12-25T00:00:00"/>
    <s v="12 12-Contratacion Directa (Ley 1150 de 2007)"/>
    <n v="150147"/>
    <s v="FIN"/>
    <s v="JHOJAN ANDRES CASTANEDA SANCHEZ"/>
    <n v="2386"/>
    <s v="  Rp 1 1124 Fecha 19/01/2026 Valor 92,400,000;"/>
    <x v="0"/>
    <n v="1"/>
  </r>
  <r>
    <n v="208"/>
    <s v="JAIRO ARTURO RUIZ PRIETO"/>
    <n v="45600000"/>
    <d v="2026-10-05T00:00:00"/>
    <s v="12 12-Contratacion Directa (Ley 1150 de 2007)"/>
    <n v="145751"/>
    <s v="FIN"/>
    <s v="JESSICA JULIETH CARDONA JARAMILLO"/>
    <n v="2315"/>
    <s v="  Rp 1 1442 Fecha 30/01/2026 Valor 45,600,000;"/>
    <x v="0"/>
    <n v="1"/>
  </r>
  <r>
    <n v="209"/>
    <s v="ANTONIO  GOMEZ MORENO"/>
    <n v="24760000"/>
    <d v="2026-10-05T00:00:00"/>
    <s v="12 12-Contratacion Directa (Ley 1150 de 2007)"/>
    <n v="147289"/>
    <s v="FIN"/>
    <s v="JESSICA JULIETH CARDONA JARAMILLO"/>
    <n v="2289"/>
    <s v="  Rp 1 1252 Fecha 22/01/2026 Valor 24,760,000;"/>
    <x v="0"/>
    <n v="2"/>
  </r>
  <r>
    <n v="210"/>
    <s v="HECTOR  LAVERDE MAHECHA"/>
    <n v="54600000"/>
    <d v="2026-10-04T00:00:00"/>
    <s v="12 12-Contratacion Directa (Ley 1150 de 2007)"/>
    <n v="147361"/>
    <s v="FIN"/>
    <s v="Manuel Alejandro Alfonso Castillo"/>
    <n v="2315"/>
    <s v="  Rp 1 1144 Fecha 19/01/2026 Valor 54,600,000;"/>
    <x v="0"/>
    <n v="1"/>
  </r>
  <r>
    <n v="211"/>
    <s v="NICOLAS DAVID NIÑO RUIZ"/>
    <n v="34045000"/>
    <d v="2027-01-01T00:00:00"/>
    <s v="12 12-Contratacion Directa (Ley 1150 de 2007)"/>
    <n v="147353"/>
    <s v="FIN"/>
    <s v="Manuel Alejandro Alfonso Castillo"/>
    <n v="2666"/>
    <s v="  Rp 1 1099 Fecha 19/01/2026 Valor 34,045,000;"/>
    <x v="0"/>
    <n v="1"/>
  </r>
  <r>
    <n v="212"/>
    <s v="OLMES MAURICIO ORTEGA MORALES"/>
    <n v="52000000"/>
    <d v="2026-10-01T00:00:00"/>
    <s v="12 12-Contratacion Directa (Ley 1150 de 2007)"/>
    <n v="147431"/>
    <s v="FIN"/>
    <s v="Manuel Alejandro Alfonso Castillo"/>
    <n v="2289"/>
    <s v="  Rp 1 1276 Fecha 23/01/2026 Valor 52,000,000;"/>
    <x v="0"/>
    <n v="1"/>
  </r>
  <r>
    <n v="213"/>
    <s v="LEIDY CATERINE CRUZ NEUQUE"/>
    <n v="60000000"/>
    <d v="2026-10-01T00:00:00"/>
    <s v="12 12-Contratacion Directa (Ley 1150 de 2007)"/>
    <n v="147338"/>
    <s v="FIN"/>
    <s v="Laura Valentina Cardenas Reyes"/>
    <n v="2689"/>
    <s v="  Rp 1 1133 Fecha 19/01/2026 Valor 60,000,000;"/>
    <x v="0"/>
    <n v="1"/>
  </r>
  <r>
    <n v="214"/>
    <s v="LUISA FERNANDA GARZON GAITAN"/>
    <n v="56000000"/>
    <d v="2026-09-21T00:00:00"/>
    <s v="12 12-Contratacion Directa (Ley 1150 de 2007)"/>
    <n v="146807"/>
    <s v="FIN"/>
    <s v="Manuel Alejandro Alfonso Castillo"/>
    <n v="2358"/>
    <s v="  Rp 1 1192 Fecha 20/01/2026 Valor 56,000,000;"/>
    <x v="0"/>
    <n v="1"/>
  </r>
  <r>
    <n v="215"/>
    <s v="GERALDINE ALEJANDRA SOTELO GIRON"/>
    <n v="28800000"/>
    <d v="2026-10-03T00:00:00"/>
    <s v="12 12-Contratacion Directa (Ley 1150 de 2007)"/>
    <n v="147406"/>
    <s v="FIN"/>
    <s v="JHOJAN ANDRES CASTANEDA SANCHEZ"/>
    <n v="2319"/>
    <s v="  Rp 1 1139 Fecha 19/01/2026 Valor 28,800,000;"/>
    <x v="0"/>
    <n v="1"/>
  </r>
  <r>
    <n v="216"/>
    <s v="JEINSTH ANDREA TAUTIVA PINZON"/>
    <n v="34045000"/>
    <d v="2027-01-08T00:00:00"/>
    <s v="12 12-Contratacion Directa (Ley 1150 de 2007)"/>
    <n v="144904"/>
    <s v="FIN"/>
    <s v="JESSICA JULIETH CARDONA JARAMILLO"/>
    <n v="2486"/>
    <s v="  Rp 1 1122 Fecha 19/01/2026 Valor 34,045,000;"/>
    <x v="0"/>
    <n v="5"/>
  </r>
  <r>
    <n v="217"/>
    <s v="LEIDY JOHANA CASTELLANOS CLAVIJO"/>
    <n v="17168000"/>
    <d v="2026-10-11T00:00:00"/>
    <s v="12 12-Contratacion Directa (Ley 1150 de 2007)"/>
    <n v="146295"/>
    <s v="FIN"/>
    <s v="Laura Valentina Cardenas Reyes"/>
    <n v="2327"/>
    <s v="  Rp 1 1422 Fecha 29/01/2026 Valor 17,168,000;"/>
    <x v="0"/>
    <n v="1"/>
  </r>
  <r>
    <n v="218"/>
    <s v="CLAUDIA  PATRICIA  GAMBA  CASTRO"/>
    <n v="34045000"/>
    <d v="2027-01-01T00:00:00"/>
    <s v="12 12-Contratacion Directa (Ley 1150 de 2007)"/>
    <n v="146297"/>
    <s v="FIN"/>
    <s v="JHOJAN ANDRES CASTANEDA SANCHEZ"/>
    <n v="2230"/>
    <s v="  Rp 1 1310 Fecha 26/01/2026 Valor 34,045,000;"/>
    <x v="0"/>
    <n v="3"/>
  </r>
  <r>
    <n v="219"/>
    <s v="LUZ YADIRA CANTOR CASTILLO"/>
    <n v="56265000"/>
    <d v="2027-01-08T00:00:00"/>
    <s v="12 12-Contratacion Directa (Ley 1150 de 2007)"/>
    <n v="144891"/>
    <s v="FIN"/>
    <s v="JESSICA JULIETH CARDONA JARAMILLO"/>
    <n v="2486"/>
    <s v="  Rp 1 1125 Fecha 19/01/2026 Valor 56,265,000;"/>
    <x v="0"/>
    <n v="3"/>
  </r>
  <r>
    <n v="220"/>
    <s v="LUIS FERNANDO BAQUERO MICAN"/>
    <n v="40920000"/>
    <d v="2026-10-01T00:00:00"/>
    <s v="12 12-Contratacion Directa (Ley 1150 de 2007)"/>
    <n v="146483"/>
    <s v="FIN"/>
    <s v="JHOJAN ANDRES CASTANEDA SANCHEZ"/>
    <n v="2671"/>
    <s v="  Rp 1 1184 Fecha 20/01/2026 Valor 40,920,000;"/>
    <x v="0"/>
    <n v="1"/>
  </r>
  <r>
    <n v="221"/>
    <s v="YOHANNA  TELLEZ PEREZ"/>
    <n v="24760000"/>
    <d v="2026-10-05T00:00:00"/>
    <s v="12 12-Contratacion Directa (Ley 1150 de 2007)"/>
    <n v="144766"/>
    <s v="FIN"/>
    <s v="JHOJAN ANDRES CASTANEDA SANCHEZ"/>
    <n v="2265"/>
    <s v="  Rp 1 1123 Fecha 19/01/2026 Valor 24,760,000;"/>
    <x v="0"/>
    <n v="1"/>
  </r>
  <r>
    <n v="222"/>
    <s v="TANIA CAROLINA MARTINEZ BLANCO"/>
    <n v="40920000"/>
    <d v="2026-10-01T00:00:00"/>
    <s v="12 12-Contratacion Directa (Ley 1150 de 2007)"/>
    <n v="144972"/>
    <s v="FIN"/>
    <s v="Laura Valentina Cardenas Reyes"/>
    <n v="2327"/>
    <s v="  Rp 1 1383 Fecha 28/01/2026 Valor 40,920,000;"/>
    <x v="0"/>
    <n v="2"/>
  </r>
  <r>
    <n v="223"/>
    <s v="ROMERO HILARION  MAYERLY "/>
    <n v="69300000"/>
    <d v="2027-01-10T00:00:00"/>
    <s v="12 12-Contratacion Directa (Ley 1150 de 2007)"/>
    <n v="147321"/>
    <s v="FIN"/>
    <s v="Manuel Alejandro Alfonso Castillo"/>
    <n v="2696"/>
    <s v="  Rp 1 1233 Fecha 22/01/2026 Valor 69,300,000;"/>
    <x v="0"/>
    <n v="1"/>
  </r>
  <r>
    <n v="224"/>
    <s v="JOHANA NATALY CASTAÑEDA ROMERO"/>
    <n v="50400000"/>
    <d v="2026-10-01T00:00:00"/>
    <s v="12 12-Contratacion Directa (Ley 1150 de 2007)"/>
    <n v="145851"/>
    <s v="FIN"/>
    <s v="JESSICA JULIETH CARDONA JARAMILLO"/>
    <n v="2327"/>
    <s v="  Rp 1 1386 Fecha 28/01/2026 Valor 50,400,000;"/>
    <x v="0"/>
    <n v="1"/>
  </r>
  <r>
    <n v="225"/>
    <s v="EMMA FERNANDA GIL CUELLO"/>
    <n v="42400000"/>
    <d v="2026-10-05T00:00:00"/>
    <s v="12 12-Contratacion Directa (Ley 1150 de 2007)"/>
    <n v="147304"/>
    <s v="FIN"/>
    <s v="JESSICA JULIETH CARDONA JARAMILLO"/>
    <n v="2289"/>
    <s v="  Rp 1 1182 Fecha 20/01/2026 Valor 42,400,000;"/>
    <x v="0"/>
    <n v="1"/>
  </r>
  <r>
    <n v="226"/>
    <s v="ELZON FERNEY DELGADO MORALES"/>
    <n v="92400000"/>
    <d v="2027-01-01T00:00:00"/>
    <s v="12 12-Contratacion Directa (Ley 1150 de 2007)"/>
    <n v="147404"/>
    <s v="FIN"/>
    <s v="JESSICA JULIETH CARDONA JARAMILLO"/>
    <n v="2696"/>
    <s v="  Rp 1 1254 Fecha 22/01/2026 Valor 92,400,000;"/>
    <x v="0"/>
    <n v="1"/>
  </r>
  <r>
    <n v="227"/>
    <s v="ELIZABETH  ROMERO ROJAS"/>
    <n v="28800000"/>
    <d v="2026-10-05T00:00:00"/>
    <s v="12 12-Contratacion Directa (Ley 1150 de 2007)"/>
    <n v="150550"/>
    <s v="FIN"/>
    <s v="JHOJAN ANDRES CASTANEDA SANCHEZ"/>
    <n v="2230"/>
    <s v="  Rp 1 1173 Fecha 20/01/2026 Valor 28,800,000;"/>
    <x v="0"/>
    <n v="1"/>
  </r>
  <r>
    <n v="228"/>
    <s v="MAGDA PATRICIA PUENTES PARDO"/>
    <n v="44000000"/>
    <d v="2026-10-02T00:00:00"/>
    <s v="12 12-Contratacion Directa (Ley 1150 de 2007)"/>
    <n v="145640"/>
    <s v="FIN"/>
    <s v="JHOJAN ANDRES CASTANEDA SANCHEZ"/>
    <n v="2327"/>
    <s v="  Rp 1 1265 Fecha 23/01/2026 Valor 44,000,000;"/>
    <x v="0"/>
    <n v="2"/>
  </r>
  <r>
    <n v="229"/>
    <s v="MARIO  ANTONIO  JIMENEZ PORRAS"/>
    <n v="44000000"/>
    <d v="2026-10-04T00:00:00"/>
    <s v="12 12-Contratacion Directa (Ley 1150 de 2007)"/>
    <n v="147311"/>
    <s v="FIN"/>
    <s v="Manuel Alejandro Alfonso Castillo"/>
    <n v="2696"/>
    <s v="  Rp 1 1236 Fecha 22/01/2026 Valor 44,000,000;"/>
    <x v="0"/>
    <n v="1"/>
  </r>
  <r>
    <n v="230"/>
    <s v="YESMIT YISELA CAMPOS MORALES"/>
    <n v="34045000"/>
    <d v="2027-01-02T00:00:00"/>
    <s v="12 12-Contratacion Directa (Ley 1150 de 2007)"/>
    <n v="146297"/>
    <s v="FIN"/>
    <s v="JHOJAN ANDRES CASTANEDA SANCHEZ"/>
    <n v="2230"/>
    <s v="  Rp 1 1248 Fecha 22/01/2026 Valor 34,045,000;"/>
    <x v="0"/>
    <n v="3"/>
  </r>
  <r>
    <n v="231"/>
    <s v="KAREN NAYIBE MARTINEZ MOLINA"/>
    <n v="71500000"/>
    <d v="2027-01-04T00:00:00"/>
    <s v="12 12-Contratacion Directa (Ley 1150 de 2007)"/>
    <n v="146407"/>
    <s v="FIN"/>
    <s v="JESSICA JULIETH CARDONA JARAMILLO"/>
    <n v="2290"/>
    <s v="  Rp 1 1175 Fecha 20/01/2026 Valor 71,500,000;"/>
    <x v="0"/>
    <n v="1"/>
  </r>
  <r>
    <n v="232"/>
    <s v="JOSE LAZARO SANTANA FIERRO"/>
    <n v="34045000"/>
    <d v="2027-01-01T00:00:00"/>
    <s v="12 12-Contratacion Directa (Ley 1150 de 2007)"/>
    <n v="146582"/>
    <s v="FIN"/>
    <s v="Laura Valentina Cardenas Reyes"/>
    <n v="2689"/>
    <s v="  Rp 1 1301 Fecha 26/01/2026 Valor 34,045,000;"/>
    <x v="0"/>
    <n v="2"/>
  </r>
  <r>
    <n v="233"/>
    <s v="JUAN SEBASTIAN SAAVEDRA RIAÑO"/>
    <n v="77000000"/>
    <d v="2026-12-25T00:00:00"/>
    <s v="12 12-Contratacion Directa (Ley 1150 de 2007)"/>
    <n v="147356"/>
    <s v="FIN"/>
    <s v="Laura Valentina Cardenas Reyes"/>
    <n v="2696"/>
    <s v="  Rp 1 1335 Fecha 26/01/2026 Valor 77,000,000;"/>
    <x v="0"/>
    <n v="1"/>
  </r>
  <r>
    <n v="234"/>
    <s v="NELLY YOJHANA  CAMARGO BERNAL"/>
    <n v="60000000"/>
    <d v="2026-10-01T00:00:00"/>
    <s v="12 12-Contratacion Directa (Ley 1150 de 2007)"/>
    <n v="145500"/>
    <s v="FIN"/>
    <s v="Laura Valentina Cardenas Reyes"/>
    <n v="2327"/>
    <s v="  Rp 1 1381 Fecha 28/01/2026 Valor 60,000,000;"/>
    <x v="0"/>
    <n v="1"/>
  </r>
  <r>
    <n v="235"/>
    <s v="DIANA MARCELA GUAYARA CASTILLO"/>
    <n v="40920000"/>
    <d v="2026-10-01T00:00:00"/>
    <s v="12 12-Contratacion Directa (Ley 1150 de 2007)"/>
    <n v="145206"/>
    <s v="FIN"/>
    <s v="JHOJAN ANDRES CASTANEDA SANCHEZ"/>
    <n v="2327"/>
    <s v="  Rp 1 1249 Fecha 22/01/2026 Valor 40,920,000;"/>
    <x v="0"/>
    <n v="1"/>
  </r>
  <r>
    <n v="236"/>
    <s v="JUAN EVANGELISTA SEPULVEDA GUEVARA"/>
    <n v="52000000"/>
    <d v="2026-10-05T00:00:00"/>
    <s v="12 12-Contratacion Directa (Ley 1150 de 2007)"/>
    <n v="147400"/>
    <s v="FIN"/>
    <s v="JHOJAN ANDRES CASTANEDA SANCHEZ"/>
    <n v="2327"/>
    <s v="  Rp 1 1366 Fecha 28/01/2026 Valor 52,000,000;"/>
    <x v="0"/>
    <n v="1"/>
  </r>
  <r>
    <n v="237"/>
    <s v="KAREN TATIANA PEREZ GARCIA"/>
    <n v="40920000"/>
    <d v="2026-10-08T00:00:00"/>
    <s v="12 12-Contratacion Directa (Ley 1150 de 2007)"/>
    <n v="152314"/>
    <s v="FIN"/>
    <s v="JHOJAN ANDRES CASTANEDA SANCHEZ"/>
    <n v="2319"/>
    <s v="  Rp 1 1440 Fecha 30/01/2026 Valor 40,920,000;"/>
    <x v="0"/>
    <n v="1"/>
  </r>
  <r>
    <n v="238"/>
    <s v="ADRIANA LUCIA VARGAS MORENO"/>
    <n v="56265000"/>
    <d v="2027-01-02T00:00:00"/>
    <s v="12 12-Contratacion Directa (Ley 1150 de 2007)"/>
    <n v="147197"/>
    <s v="FIN"/>
    <s v="Manuel Alejandro Alfonso Castillo"/>
    <n v="2541"/>
    <s v="  Rp 1 1253 Fecha 22/01/2026 Valor 56,265,000;"/>
    <x v="0"/>
    <n v="1"/>
  </r>
  <r>
    <n v="239"/>
    <s v="JENNY  KATERINE LOPEZ  LOPEZ "/>
    <n v="40920000"/>
    <d v="2026-10-03T00:00:00"/>
    <s v="12 12-Contratacion Directa (Ley 1150 de 2007)"/>
    <n v="144985"/>
    <s v="FIN"/>
    <s v="Laura Valentina Cardenas Reyes"/>
    <n v="2388"/>
    <s v="  Rp 1 1457 Fecha 30/01/2026 Valor 40,920,000;"/>
    <x v="0"/>
    <n v="4"/>
  </r>
  <r>
    <n v="240"/>
    <s v="ANTONIO DAVID NIETO CUBILLOS"/>
    <n v="60000000"/>
    <d v="2026-10-08T00:00:00"/>
    <s v="12 12-Contratacion Directa (Ley 1150 de 2007)"/>
    <n v="151778"/>
    <s v="FIN"/>
    <s v="JHOJAN ANDRES CASTANEDA SANCHEZ"/>
    <n v="2289"/>
    <s v="  Rp 1 1110 Fecha 19/01/2026 Valor 60,000,000;"/>
    <x v="0"/>
    <n v="1"/>
  </r>
  <r>
    <n v="241"/>
    <s v="EDUIN EDUARDO PARADA MACANA"/>
    <n v="52000000"/>
    <d v="2026-10-01T00:00:00"/>
    <s v="12 12-Contratacion Directa (Ley 1150 de 2007)"/>
    <n v="146537"/>
    <s v="FIN"/>
    <s v="JHOJAN ANDRES CASTANEDA SANCHEZ"/>
    <n v="2666"/>
    <s v="  Rp 1 1145 Fecha 19/01/2026 Valor 52,000,000;"/>
    <x v="0"/>
    <n v="1"/>
  </r>
  <r>
    <n v="242"/>
    <s v="SANTIAGO ANDRES SIERRA TAPIA"/>
    <n v="82500000"/>
    <d v="2026-12-26T00:00:00"/>
    <s v="12 12-Contratacion Directa (Ley 1150 de 2007)"/>
    <n v="147411"/>
    <s v="FIN"/>
    <s v="JESSICA JULIETH CARDONA JARAMILLO"/>
    <n v="2696"/>
    <s v="  Rp 1 1294 Fecha 26/01/2026 Valor 82,500,000;"/>
    <x v="0"/>
    <n v="1"/>
  </r>
  <r>
    <n v="243"/>
    <s v="BRAYAN ANDRES PEDRAZA PARRA"/>
    <n v="34045000"/>
    <d v="2027-01-11T00:00:00"/>
    <s v="12 12-Contratacion Directa (Ley 1150 de 2007)"/>
    <n v="147112"/>
    <s v="FIN"/>
    <s v="JHOJAN ANDRES CASTANEDA SANCHEZ"/>
    <n v="2289"/>
    <s v="  Rp 1 1487 Fecha 30/01/2026 Valor 34,045,000;"/>
    <x v="0"/>
    <n v="1"/>
  </r>
  <r>
    <n v="244"/>
    <s v="JULIANA  ACOSTA  RIOS "/>
    <n v="40920000"/>
    <d v="2026-10-03T00:00:00"/>
    <s v="12 12-Contratacion Directa (Ley 1150 de 2007)"/>
    <n v="150518"/>
    <s v="FIN"/>
    <s v="Laura Valentina Cardenas Reyes"/>
    <n v="2703"/>
    <s v="  Rp 1 1203 Fecha 20/01/2026 Valor 40,920,000;"/>
    <x v="0"/>
    <n v="1"/>
  </r>
  <r>
    <n v="245"/>
    <s v="ELSI LILIANA MENDEZ ORTIZ"/>
    <n v="24760000"/>
    <d v="2026-10-01T00:00:00"/>
    <s v="12 12-Contratacion Directa (Ley 1150 de 2007)"/>
    <n v="150521"/>
    <s v="FIN"/>
    <s v="Laura Valentina Cardenas Reyes"/>
    <n v="2613"/>
    <s v="  Rp 1 1461 Fecha 30/01/2026 Valor 24,760,000;"/>
    <x v="0"/>
    <n v="1"/>
  </r>
  <r>
    <n v="246"/>
    <s v="ANDRES FELIPE VEGA PIANDOY"/>
    <n v="44800000"/>
    <d v="2026-10-04T00:00:00"/>
    <s v="12 12-Contratacion Directa (Ley 1150 de 2007)"/>
    <n v="150261"/>
    <s v="FIN"/>
    <s v="JHOJAN ANDRES CASTANEDA SANCHEZ"/>
    <n v="2315"/>
    <s v="  Rp 1 1142 Fecha 19/01/2026 Valor 44,800,000;"/>
    <x v="0"/>
    <n v="1"/>
  </r>
  <r>
    <n v="247"/>
    <s v="ERIKA MARCELA ROMERO PEREZ"/>
    <n v="24760000"/>
    <d v="2026-10-04T00:00:00"/>
    <s v="12 12-Contratacion Directa (Ley 1150 de 2007)"/>
    <n v="147372"/>
    <s v="FIN"/>
    <s v="JESSICA JULIETH CARDONA JARAMILLO"/>
    <n v="2319"/>
    <s v="  Rp 1 1143 Fecha 19/01/2026 Valor 24,760,000;"/>
    <x v="0"/>
    <n v="1"/>
  </r>
  <r>
    <n v="248"/>
    <s v="ELISA  MARIA URIBE VELEZ"/>
    <n v="48000000"/>
    <d v="2026-10-01T00:00:00"/>
    <s v="12 12-Contratacion Directa (Ley 1150 de 2007)"/>
    <n v="145666"/>
    <s v="FIN"/>
    <s v="JHOJAN ANDRES CASTANEDA SANCHEZ"/>
    <n v="2327"/>
    <s v="  Rp 1 1409 Fecha 29/01/2026 Valor 48,000,000;"/>
    <x v="0"/>
    <n v="1"/>
  </r>
  <r>
    <n v="249"/>
    <s v="WALTER  DONADO  SANTAMARIA"/>
    <n v="67200000"/>
    <d v="2026-09-25T00:00:00"/>
    <s v="12 12-Contratacion Directa (Ley 1150 de 2007)"/>
    <n v="146773"/>
    <s v="FIN"/>
    <s v="Manuel Alejandro Alfonso Castillo"/>
    <n v="2289"/>
    <s v="  Rp 1 1287 Fecha 23/01/2026 Valor 67,200,000;"/>
    <x v="0"/>
    <n v="1"/>
  </r>
  <r>
    <n v="250"/>
    <s v="NORBEY DANILO MARTINEZ MORALES"/>
    <n v="40920000"/>
    <d v="2026-10-05T00:00:00"/>
    <s v="12 12-Contratacion Directa (Ley 1150 de 2007)"/>
    <n v="144985"/>
    <s v="FIN"/>
    <s v="Laura Valentina Cardenas Reyes"/>
    <n v="2388"/>
    <s v="  Rp 1 1094 Fecha 19/01/2026 Valor 40,920,000;"/>
    <x v="0"/>
    <n v="4"/>
  </r>
  <r>
    <n v="251"/>
    <s v="ZAHIRA  RESTOM VIERA"/>
    <n v="56265000"/>
    <d v="2027-01-04T00:00:00"/>
    <s v="12 12-Contratacion Directa (Ley 1150 de 2007)"/>
    <n v="147472"/>
    <s v="FIN"/>
    <s v="JHOJAN ANDRES CASTANEDA SANCHEZ"/>
    <n v="2319"/>
    <s v="  Rp 1 1397 Fecha 28/01/2026 Valor 56,265,000;"/>
    <x v="0"/>
    <n v="1"/>
  </r>
  <r>
    <n v="252"/>
    <s v="HERMELINDA  MELO ESPINOZA"/>
    <n v="24760000"/>
    <d v="2026-10-04T00:00:00"/>
    <s v="12 12-Contratacion Directa (Ley 1150 de 2007)"/>
    <n v="150561"/>
    <s v="FIN"/>
    <s v="JHOJAN ANDRES CASTANEDA SANCHEZ"/>
    <n v="2230"/>
    <s v="  Rp 1 1343 Fecha 26/01/2026 Valor 24,760,000;"/>
    <x v="0"/>
    <n v="2"/>
  </r>
  <r>
    <n v="253"/>
    <s v="LUIS  ANGEL ESPITIA  ANAYA"/>
    <n v="56265000"/>
    <d v="2027-01-08T00:00:00"/>
    <s v="12 12-Contratacion Directa (Ley 1150 de 2007)"/>
    <n v="144891"/>
    <s v="FIN"/>
    <s v="JESSICA JULIETH CARDONA JARAMILLO"/>
    <n v="2486"/>
    <s v="  Rp 1 1135 Fecha 19/01/2026 Valor 56,265,000;"/>
    <x v="0"/>
    <n v="3"/>
  </r>
  <r>
    <n v="254"/>
    <s v="LUDY ZENAIDA CASTIBLANCO PARRA"/>
    <n v="24760000"/>
    <d v="2026-10-03T00:00:00"/>
    <s v="12 12-Contratacion Directa (Ley 1150 de 2007)"/>
    <n v="147289"/>
    <s v="FIN"/>
    <s v="JESSICA JULIETH CARDONA JARAMILLO"/>
    <n v="2289"/>
    <s v="  Rp 1 1100 Fecha 19/01/2026 Valor 24,760,000;"/>
    <x v="0"/>
    <n v="2"/>
  </r>
  <r>
    <n v="255"/>
    <s v="YUBELI  KATERINE  LOPEZ  CARVAJAL"/>
    <n v="40920000"/>
    <d v="2026-10-10T00:00:00"/>
    <s v="12 12-Contratacion Directa (Ley 1150 de 2007)"/>
    <n v="150513"/>
    <s v="FIN"/>
    <s v="JHOJAN ANDRES CASTANEDA SANCHEZ"/>
    <n v="2327"/>
    <s v="  Rp 1 1278 Fecha 23/01/2026 Valor 40,920,000;"/>
    <x v="0"/>
    <n v="1"/>
  </r>
  <r>
    <n v="256"/>
    <s v="MAGDA LORENA DAVILA VELANDIA"/>
    <n v="56000000"/>
    <d v="2026-10-03T00:00:00"/>
    <s v="12 12-Contratacion Directa (Ley 1150 de 2007)"/>
    <n v="147158"/>
    <s v="FIN"/>
    <s v="JHOJAN ANDRES CASTANEDA SANCHEZ"/>
    <n v="2289"/>
    <s v="  Rp 1 1242 Fecha 22/01/2026 Valor 56,000,000;"/>
    <x v="0"/>
    <n v="1"/>
  </r>
  <r>
    <n v="257"/>
    <s v="LEANDRO ADRIANO CASAS TORRES"/>
    <n v="60000000"/>
    <d v="2026-09-25T00:00:00"/>
    <s v="12 12-Contratacion Directa (Ley 1150 de 2007)"/>
    <n v="147395"/>
    <s v="FIN"/>
    <s v="Manuel Alejandro Alfonso Castillo"/>
    <n v="2327"/>
    <s v="  Rp 1 1226 Fecha 22/01/2026 Valor 60,000,000;"/>
    <x v="0"/>
    <n v="1"/>
  </r>
  <r>
    <n v="258"/>
    <s v="OSCAR LEONEL  LOPEZ SALAZAR"/>
    <n v="24760000"/>
    <d v="2026-10-01T00:00:00"/>
    <s v="12 12-Contratacion Directa (Ley 1150 de 2007)"/>
    <n v="147114"/>
    <s v="FIN"/>
    <s v="JESSICA JULIETH CARDONA JARAMILLO"/>
    <n v="2613"/>
    <s v="  Rp 1 1113 Fecha 19/01/2026 Valor 24,760,000;"/>
    <x v="0"/>
    <n v="1"/>
  </r>
  <r>
    <n v="259"/>
    <s v="EDISON  JAVIER VELASQUEZ RODRIGUEZ"/>
    <n v="92400000"/>
    <d v="2026-03-19T00:00:00"/>
    <s v="12 12-Contratacion Directa (Ley 1150 de 2007)"/>
    <n v="146501"/>
    <s v="FIN"/>
    <s v="JHOJAN ANDRES CASTANEDA SANCHEZ"/>
    <n v="2613"/>
    <s v="  Rp 1 1130 Fecha 19/01/2026 Valor 92,400,000;"/>
    <x v="3"/>
    <n v="1"/>
  </r>
  <r>
    <n v="260"/>
    <s v="HERNAN DAVID PRIETO ORJUELA"/>
    <n v="67100000"/>
    <d v="2027-01-05T00:00:00"/>
    <s v="12 12-Contratacion Directa (Ley 1150 de 2007)"/>
    <n v="144953"/>
    <s v="FIN"/>
    <s v="JHOJAN ANDRES CASTANEDA SANCHEZ"/>
    <n v="2315"/>
    <s v="  Rp 1 1147 Fecha 19/01/2026 Valor 67,100,000;"/>
    <x v="0"/>
    <n v="1"/>
  </r>
  <r>
    <n v="261"/>
    <s v="WENDY TATIANA GOMEZ ROMERO"/>
    <n v="28800000"/>
    <d v="2026-10-10T00:00:00"/>
    <s v="12 12-Contratacion Directa (Ley 1150 de 2007)"/>
    <n v="144912"/>
    <s v="FIN"/>
    <s v="JESSICA JULIETH CARDONA JARAMILLO"/>
    <n v="2486"/>
    <s v="  Rp 1 1127 Fecha 19/01/2026 Valor 28,800,000;"/>
    <x v="0"/>
    <n v="1"/>
  </r>
  <r>
    <n v="262"/>
    <s v="SANDRA MILENA TEJADA MADRIGAL"/>
    <n v="44000000"/>
    <d v="2026-09-25T00:00:00"/>
    <s v="12 12-Contratacion Directa (Ley 1150 de 2007)"/>
    <n v="145776"/>
    <s v="FIN"/>
    <s v="JESSICA JULIETH CARDONA JARAMILLO"/>
    <n v="2327"/>
    <s v="  Rp 1 1217 Fecha 21/01/2026 Valor 44,000,000;"/>
    <x v="0"/>
    <n v="1"/>
  </r>
  <r>
    <n v="263"/>
    <s v="DEISY XIOMARA BEJARANO PEDREROS"/>
    <n v="56265000"/>
    <d v="2027-01-01T00:00:00"/>
    <s v="12 12-Contratacion Directa (Ley 1150 de 2007)"/>
    <n v="147137"/>
    <s v="FIN"/>
    <s v="Manuel Alejandro Alfonso Castillo"/>
    <n v="2541"/>
    <s v="  Rp 1 1240 Fecha 22/01/2026 Valor 56,265,000;"/>
    <x v="0"/>
    <n v="1"/>
  </r>
  <r>
    <n v="264"/>
    <s v="MIGUEL ALFONSO VALBUENA SUAREZ"/>
    <n v="52000000"/>
    <d v="2026-10-03T00:00:00"/>
    <s v="12 12-Contratacion Directa (Ley 1150 de 2007)"/>
    <n v="144922"/>
    <s v="FIN"/>
    <s v="Manuel Alejandro Alfonso Castillo"/>
    <n v="2703"/>
    <s v="  Rp 1 1161 Fecha 19/01/2026 Valor 52,000,000;"/>
    <x v="0"/>
    <n v="1"/>
  </r>
  <r>
    <n v="265"/>
    <s v="SINDY  CARINA  CHIPATECUA  MORENO"/>
    <n v="80300000"/>
    <d v="2026-12-28T00:00:00"/>
    <s v="12 12-Contratacion Directa (Ley 1150 de 2007)"/>
    <n v="147279"/>
    <s v="FIN"/>
    <s v="JESSICA JULIETH CARDONA JARAMILLO"/>
    <n v="2289"/>
    <s v="  Rp 1 1114 Fecha 19/01/2026 Valor 80,300,000;"/>
    <x v="0"/>
    <n v="1"/>
  </r>
  <r>
    <n v="266"/>
    <s v="CATERIN  BERNAL CARRION"/>
    <n v="40920000"/>
    <d v="2026-10-05T00:00:00"/>
    <s v="12 12-Contratacion Directa (Ley 1150 de 2007)"/>
    <n v="151780"/>
    <s v="FIN"/>
    <s v="JHOJAN ANDRES CASTANEDA SANCHEZ"/>
    <n v="2289"/>
    <s v="  Rp 1 1155 Fecha 19/01/2026 Valor 40,920,000;"/>
    <x v="0"/>
    <n v="1"/>
  </r>
  <r>
    <n v="267"/>
    <s v="MARIA JULIANA VELOZA JOYA"/>
    <n v="37496000"/>
    <d v="2026-09-23T00:00:00"/>
    <s v="12 12-Contratacion Directa (Ley 1150 de 2007)"/>
    <n v="150139"/>
    <s v="FIN"/>
    <s v="JHOJAN ANDRES CASTANEDA SANCHEZ"/>
    <n v="2327"/>
    <s v="  Rp 1 1244 Fecha 22/01/2026 Valor 37,496,000;"/>
    <x v="0"/>
    <n v="1"/>
  </r>
  <r>
    <n v="268"/>
    <s v="EDNA PATRICIA RANGEL BARRAGAN"/>
    <n v="93072000"/>
    <d v="2026-09-20T00:00:00"/>
    <s v="12 12-Contratacion Directa (Ley 1150 de 2007)"/>
    <n v="144965"/>
    <s v="FIN"/>
    <s v="Laura Valentina Cardenas Reyes"/>
    <n v="2327"/>
    <s v="  Rp 1 1204 Fecha 20/01/2026 Valor 93,072,000;"/>
    <x v="0"/>
    <n v="1"/>
  </r>
  <r>
    <n v="269"/>
    <s v="ALEXANDRA  CATALINA  AMADOR  TORRES"/>
    <n v="56254000"/>
    <d v="2027-01-05T00:00:00"/>
    <s v="12 12-Contratacion Directa (Ley 1150 de 2007)"/>
    <n v="144769"/>
    <s v="FIN"/>
    <s v="JHOJAN ANDRES CASTANEDA SANCHEZ"/>
    <n v="2486"/>
    <s v="  Rp 1 1393 Fecha 28/01/2026 Valor 56,254,000;"/>
    <x v="0"/>
    <n v="1"/>
  </r>
  <r>
    <n v="270"/>
    <s v="ASBLEYDI   MICAN "/>
    <n v="39600000"/>
    <d v="2027-01-05T00:00:00"/>
    <s v="12 12-Contratacion Directa (Ley 1150 de 2007)"/>
    <n v="146531"/>
    <s v="FIN"/>
    <s v="JHOJAN ANDRES CASTANEDA SANCHEZ"/>
    <n v="2671"/>
    <s v="  Rp 1 1106 Fecha 19/01/2026 Valor 39,600,000;"/>
    <x v="0"/>
    <n v="1"/>
  </r>
  <r>
    <n v="271"/>
    <s v="JAISSON  HERNEY  PALACIOS  GOMEZ "/>
    <n v="40920000"/>
    <d v="2026-10-01T00:00:00"/>
    <s v="12 12-Contratacion Directa (Ley 1150 de 2007)"/>
    <n v="147121"/>
    <s v="FIN"/>
    <s v="JHOJAN ANDRES CASTANEDA SANCHEZ"/>
    <n v="2289"/>
    <s v="  Rp 1 1132 Fecha 19/01/2026 Valor 40,920,000;"/>
    <x v="0"/>
    <n v="1"/>
  </r>
  <r>
    <n v="272"/>
    <s v="NAYIBE ALEJANDRA ROMERO REY"/>
    <n v="40920000"/>
    <s v=""/>
    <s v="12 12-Contratacion Directa (Ley 1150 de 2007)"/>
    <n v="147294"/>
    <s v="RP - EXPEDICIÓN"/>
    <s v="Jose Alfredo Piraquive Rodriguez"/>
    <n v="2541"/>
    <s v=" "/>
    <x v="1"/>
    <n v="1"/>
  </r>
  <r>
    <n v="273"/>
    <s v="DIANA ROCIO HILARION  RIOS "/>
    <n v="40920000"/>
    <d v="2026-10-10T00:00:00"/>
    <s v="12 12-Contratacion Directa (Ley 1150 de 2007)"/>
    <n v="144924"/>
    <s v="FIN"/>
    <s v="Manuel Alejandro Alfonso Castillo"/>
    <n v="2703"/>
    <s v="  Rp 1 1160 Fecha 19/01/2026 Valor 40,920,000;"/>
    <x v="0"/>
    <n v="2"/>
  </r>
  <r>
    <n v="274"/>
    <s v="JHOJAN ANDRES CASTAÑEDA SANCHEZ"/>
    <n v="63968000"/>
    <d v="2026-09-26T00:00:00"/>
    <s v="12 12-Contratacion Directa (Ley 1150 de 2007)"/>
    <n v="145672"/>
    <s v="FIN"/>
    <s v="JHOJAN ANDRES CASTANEDA SANCHEZ"/>
    <n v="2327"/>
    <s v="  Rp 1 1259 Fecha 23/01/2026 Valor 63,968,000;"/>
    <x v="0"/>
    <n v="1"/>
  </r>
  <r>
    <n v="276"/>
    <s v="MARISELA  GIL RAMIREZ"/>
    <n v="52000000"/>
    <d v="2026-09-28T00:00:00"/>
    <s v="12 12-Contratacion Directa (Ley 1150 de 2007)"/>
    <n v="145840"/>
    <s v="FIN"/>
    <s v="JESSICA JULIETH CARDONA JARAMILLO"/>
    <n v="2327"/>
    <s v="  Rp 1 1227 Fecha 22/01/2026 Valor 52,000,000;"/>
    <x v="0"/>
    <n v="1"/>
  </r>
  <r>
    <n v="277"/>
    <s v="DIYER GERARDO PRIETO HURTADO"/>
    <n v="24760000"/>
    <d v="2026-10-01T00:00:00"/>
    <s v="12 12-Contratacion Directa (Ley 1150 de 2007)"/>
    <n v="146314"/>
    <s v="FIN"/>
    <s v="JESSICA JULIETH CARDONA JARAMILLO"/>
    <n v="2327"/>
    <s v="  Rp 1 1391 Fecha 28/01/2026 Valor 24,760,000;"/>
    <x v="0"/>
    <n v="1"/>
  </r>
  <r>
    <n v="278"/>
    <s v="RAFAEL RICARDO PAEZ MENDOZA"/>
    <n v="60000000"/>
    <d v="2026-09-26T00:00:00"/>
    <s v="12 12-Contratacion Directa (Ley 1150 de 2007)"/>
    <n v="152138"/>
    <s v="FIN"/>
    <s v="JHOJAN ANDRES CASTANEDA SANCHEZ"/>
    <n v="2327"/>
    <s v="  Rp 1 1308 Fecha 26/01/2026 Valor 60,000,000;"/>
    <x v="0"/>
    <n v="1"/>
  </r>
  <r>
    <n v="279"/>
    <s v="RAMIREZ BERNAL ERIKA JULIETH"/>
    <n v="56265000"/>
    <d v="2027-01-05T00:00:00"/>
    <s v="12 12-Contratacion Directa (Ley 1150 de 2007)"/>
    <n v="147201"/>
    <s v="FIN"/>
    <s v="Manuel Alejandro Alfonso Castillo"/>
    <n v="2541"/>
    <s v="  Rp 1 1482 Fecha 30/01/2026 Valor 56,265,000;"/>
    <x v="0"/>
    <n v="1"/>
  </r>
  <r>
    <n v="280"/>
    <s v="GERMAN GIOVANNI GONGORA GUTIERREZ"/>
    <n v="52000000"/>
    <d v="2026-10-04T00:00:00"/>
    <s v="12 12-Contratacion Directa (Ley 1150 de 2007)"/>
    <n v="147492"/>
    <s v="FIN"/>
    <s v="JHOJAN ANDRES CASTANEDA SANCHEZ"/>
    <n v="2290"/>
    <s v="  Rp 1 1250 Fecha 22/01/2026 Valor 52,000,000;"/>
    <x v="0"/>
    <n v="1"/>
  </r>
  <r>
    <n v="281"/>
    <s v="LAIDY JOHANNA CRUZ TORRES"/>
    <n v="40920000"/>
    <d v="2026-10-01T00:00:00"/>
    <s v="12 12-Contratacion Directa (Ley 1150 de 2007)"/>
    <n v="152210"/>
    <s v="FIN"/>
    <s v="JHOJAN ANDRES CASTANEDA SANCHEZ"/>
    <n v="2696"/>
    <s v="  Rp 1 1156 Fecha 19/01/2026 Valor 40,920,000;"/>
    <x v="0"/>
    <n v="1"/>
  </r>
  <r>
    <n v="282"/>
    <s v="MONICA  LORENA MORENO GUTIERREZ"/>
    <n v="35464000"/>
    <d v="2027-01-03T00:00:00"/>
    <s v="12 12-Contratacion Directa (Ley 1150 de 2007)"/>
    <n v="152315"/>
    <s v="FIN"/>
    <s v="JHOJAN ANDRES CASTANEDA SANCHEZ"/>
    <n v="2696"/>
    <s v="  Rp 1 1154 Fecha 19/01/2026 Valor 35,464,000;"/>
    <x v="0"/>
    <n v="1"/>
  </r>
  <r>
    <n v="283"/>
    <s v="ERIKA ROCIO BUSTOS ROMERO"/>
    <n v="24760000"/>
    <d v="2026-10-08T00:00:00"/>
    <s v="12 12-Contratacion Directa (Ley 1150 de 2007)"/>
    <n v="145426"/>
    <s v="FIN"/>
    <s v="Manuel Alejandro Alfonso Castillo"/>
    <n v="2324"/>
    <s v="  Rp 1 1119 Fecha 19/01/2026 Valor 24,760,000;"/>
    <x v="0"/>
    <n v="1"/>
  </r>
  <r>
    <n v="284"/>
    <s v="ANGELIS  POVEDA LOPEZ"/>
    <n v="24760000"/>
    <s v=""/>
    <s v="12 12-Contratacion Directa (Ley 1150 de 2007)"/>
    <n v="146294"/>
    <s v="RP - EXPEDICIÓN"/>
    <s v="CLAUDIA PATRICIA FORERO GAMBOA"/>
    <n v="2230"/>
    <s v=" "/>
    <x v="1"/>
    <n v="2"/>
  </r>
  <r>
    <n v="285"/>
    <s v="CLAUDIA YANETH   RAMIREZ  RODRIGUEZ"/>
    <n v="50400000"/>
    <d v="2026-10-05T00:00:00"/>
    <s v="12 12-Contratacion Directa (Ley 1150 de 2007)"/>
    <n v="147429"/>
    <s v="FIN"/>
    <s v="JHOJAN ANDRES CASTANEDA SANCHEZ"/>
    <n v="2319"/>
    <s v="  Rp 1 1223 Fecha 21/01/2026 Valor 50,400,000;"/>
    <x v="0"/>
    <n v="1"/>
  </r>
  <r>
    <n v="286"/>
    <s v="JHONNATAN  CAICEDO RODRIGUEZ"/>
    <n v="40920000"/>
    <d v="2026-10-01T00:00:00"/>
    <s v="12 12-Contratacion Directa (Ley 1150 de 2007)"/>
    <n v="145701"/>
    <s v="FIN"/>
    <s v="JHOJAN ANDRES CASTANEDA SANCHEZ"/>
    <n v="2327"/>
    <s v="  Rp 1 1228 Fecha 22/01/2026 Valor 40,920,000;"/>
    <x v="0"/>
    <n v="1"/>
  </r>
  <r>
    <n v="287"/>
    <s v="YENNY CAROLINA SALOMÓN ROBAYO"/>
    <n v="52000000"/>
    <d v="2026-10-03T00:00:00"/>
    <s v="12 12-Contratacion Directa (Ley 1150 de 2007)"/>
    <n v="144642"/>
    <s v="FIN"/>
    <s v="JHOJAN ANDRES CASTANEDA SANCHEZ"/>
    <n v="2327"/>
    <s v="  Rp 1 1419 Fecha 29/01/2026 Valor 52,000,000;"/>
    <x v="0"/>
    <n v="2"/>
  </r>
  <r>
    <n v="288"/>
    <s v="LUIS  ALEJANDRO MALDONADO RAMIREZ"/>
    <n v="44800000"/>
    <d v="2026-10-02T00:00:00"/>
    <s v="12 12-Contratacion Directa (Ley 1150 de 2007)"/>
    <n v="150267"/>
    <s v="FIN"/>
    <s v="JHOJAN ANDRES CASTANEDA SANCHEZ"/>
    <n v="2696"/>
    <s v="  Rp 1 1327 Fecha 26/01/2026 Valor 44,800,000;"/>
    <x v="0"/>
    <n v="1"/>
  </r>
  <r>
    <n v="289"/>
    <s v="PABON PABON ANDREA CAROLNA"/>
    <n v="34045000"/>
    <d v="2027-01-03T00:00:00"/>
    <s v="12 12-Contratacion Directa (Ley 1150 de 2007)"/>
    <n v="145442"/>
    <s v="FIN"/>
    <s v="Manuel Alejandro Alfonso Castillo"/>
    <n v="2324"/>
    <s v="  Rp 1 1216 Fecha 21/01/2026 Valor 34,045,000;"/>
    <x v="0"/>
    <n v="1"/>
  </r>
  <r>
    <n v="290"/>
    <s v="SERGIO DANIEL MORA MACANA"/>
    <n v="28800000"/>
    <d v="2026-10-04T00:00:00"/>
    <s v="12 12-Contratacion Directa (Ley 1150 de 2007)"/>
    <n v="145838"/>
    <s v="FIN"/>
    <s v="Manuel Alejandro Alfonso Castillo"/>
    <n v="2327"/>
    <s v="  Rp 1 1449 Fecha 30/01/2026 Valor 28,800,000;"/>
    <x v="0"/>
    <n v="1"/>
  </r>
  <r>
    <n v="291"/>
    <s v="ESTEBAN  LOPEZ TELLEZ"/>
    <n v="60000000"/>
    <d v="2026-09-25T00:00:00"/>
    <s v="12 12-Contratacion Directa (Ley 1150 de 2007)"/>
    <n v="146757"/>
    <s v="FIN"/>
    <s v="JESSICA JULIETH CARDONA JARAMILLO"/>
    <n v="2671"/>
    <s v="  Rp 1 1333 Fecha 26/01/2026 Valor 60,000,000;"/>
    <x v="0"/>
    <n v="1"/>
  </r>
  <r>
    <n v="292"/>
    <s v="WILSON NICOLAS  LEE CUEVAS"/>
    <n v="52000000"/>
    <d v="2026-09-26T00:00:00"/>
    <s v="12 12-Contratacion Directa (Ley 1150 de 2007)"/>
    <n v="147359"/>
    <s v="FIN"/>
    <s v="JESSICA JULIETH CARDONA JARAMILLO"/>
    <n v="2289"/>
    <s v="  Rp 1 1183 Fecha 20/01/2026 Valor 52,000,000;"/>
    <x v="0"/>
    <n v="1"/>
  </r>
  <r>
    <n v="293"/>
    <s v="JULIETH ALEJANDRA MUÑOZ ROMERO"/>
    <n v="100870000"/>
    <d v="2026-12-18T00:00:00"/>
    <s v="12 12-Contratacion Directa (Ley 1150 de 2007)"/>
    <n v="152141"/>
    <s v="FIN"/>
    <s v="JHOJAN ANDRES CASTANEDA SANCHEZ"/>
    <n v="2671"/>
    <s v="  Rp 1 1158 Fecha 19/01/2026 Valor 100,870,000;"/>
    <x v="0"/>
    <n v="1"/>
  </r>
  <r>
    <n v="294"/>
    <s v="ESTHEFANNY  ROMERO HILARION"/>
    <n v="56265000"/>
    <d v="2027-01-01T00:00:00"/>
    <s v="12 12-Contratacion Directa (Ley 1150 de 2007)"/>
    <n v="146636"/>
    <s v="FIN"/>
    <s v="JESSICA JULIETH CARDONA JARAMILLO"/>
    <n v="2666"/>
    <s v="  Rp 1 1194 Fecha 20/01/2026 Valor 56,265,000;"/>
    <x v="0"/>
    <n v="2"/>
  </r>
  <r>
    <n v="295"/>
    <s v="JULIO ERNESTO LOPEZ JIMENEZ"/>
    <n v="58400000"/>
    <d v="2026-10-01T00:00:00"/>
    <s v="12 12-Contratacion Directa (Ley 1150 de 2007)"/>
    <n v="145224"/>
    <s v="FIN"/>
    <s v="JHOJAN ANDRES CASTANEDA SANCHEZ"/>
    <n v="2327"/>
    <s v="  Rp 1 1218 Fecha 21/01/2026 Valor 58,400,000;"/>
    <x v="0"/>
    <n v="1"/>
  </r>
  <r>
    <n v="296"/>
    <s v="PAULA  ANDREA RAMIREZ  QUIÑONEZ "/>
    <n v="40920000"/>
    <d v="2026-10-09T00:00:00"/>
    <s v="12 12-Contratacion Directa (Ley 1150 de 2007)"/>
    <n v="144924"/>
    <s v="FIN"/>
    <s v="Manuel Alejandro Alfonso Castillo"/>
    <n v="2703"/>
    <s v="  Rp 1 1210 Fecha 20/01/2026 Valor 40,920,000;"/>
    <x v="0"/>
    <n v="2"/>
  </r>
  <r>
    <n v="297"/>
    <s v="MARILYN GISELY LOPEZ PEÑA"/>
    <n v="40920000"/>
    <d v="2026-10-10T00:00:00"/>
    <s v="12 12-Contratacion Directa (Ley 1150 de 2007)"/>
    <n v="144931"/>
    <s v="FIN"/>
    <s v="Manuel Alejandro Alfonso Castillo"/>
    <n v="2703"/>
    <s v="  Rp 1 1469 Fecha 30/01/2026 Valor 40,920,000;"/>
    <x v="0"/>
    <n v="2"/>
  </r>
  <r>
    <n v="298"/>
    <s v="DUVAN  FELIPE IBARRA  ALARCON"/>
    <n v="40920000"/>
    <d v="2026-10-05T00:00:00"/>
    <s v="12 12-Contratacion Directa (Ley 1150 de 2007)"/>
    <n v="144862"/>
    <s v="FIN"/>
    <s v="Manuel Alejandro Alfonso Castillo"/>
    <n v="2388"/>
    <s v="  Rp 1 1455 Fecha 30/01/2026 Valor 40,920,000;"/>
    <x v="0"/>
    <n v="1"/>
  </r>
  <r>
    <n v="299"/>
    <s v="HAGGI STIVENT MONTAÑEZ CARO"/>
    <n v="28800000"/>
    <d v="2026-10-05T00:00:00"/>
    <s v="12 12-Contratacion Directa (Ley 1150 de 2007)"/>
    <n v="144986"/>
    <s v="FIN"/>
    <s v="Laura Valentina Cardenas Reyes"/>
    <n v="2388"/>
    <s v="  Rp 1 1267 Fecha 23/01/2026 Valor 28,800,000;"/>
    <x v="0"/>
    <n v="1"/>
  </r>
  <r>
    <n v="300"/>
    <s v="DIEGO ALEJANDRO MILLAN MONTAÑEZ"/>
    <n v="56265000"/>
    <d v="2027-01-10T00:00:00"/>
    <s v="12 12-Contratacion Directa (Ley 1150 de 2007)"/>
    <n v="144984"/>
    <s v="FIN"/>
    <s v="Laura Valentina Cardenas Reyes"/>
    <n v="2388"/>
    <s v="  Rp 1 1370 Fecha 28/01/2026 Valor 56,265,000;"/>
    <x v="0"/>
    <n v="3"/>
  </r>
  <r>
    <n v="301"/>
    <s v="MONICA  JOHANNA CHIPATECUA QUEVEDO"/>
    <n v="60000000"/>
    <d v="2026-09-26T00:00:00"/>
    <s v="12 12-Contratacion Directa (Ley 1150 de 2007)"/>
    <n v="146741"/>
    <s v="FIN"/>
    <s v="Manuel Alejandro Alfonso Castillo"/>
    <n v="2289"/>
    <s v="  Rp 1 1202 Fecha 20/01/2026 Valor 60,000,000;"/>
    <x v="0"/>
    <n v="1"/>
  </r>
  <r>
    <n v="302"/>
    <s v="CESAR ORLANDO REY MEDINA"/>
    <n v="24760000"/>
    <d v="2026-10-01T00:00:00"/>
    <s v="12 12-Contratacion Directa (Ley 1150 de 2007)"/>
    <n v="146316"/>
    <s v="FIN"/>
    <s v="JESSICA JULIETH CARDONA JARAMILLO"/>
    <n v="2327"/>
    <s v="  Rp 1 1408 Fecha 29/01/2026 Valor 24,760,000;"/>
    <x v="0"/>
    <n v="3"/>
  </r>
  <r>
    <n v="303"/>
    <s v="EDWIN  MORENO GUTIERREZ"/>
    <n v="34045000"/>
    <d v="2027-01-12T00:00:00"/>
    <s v="12 12-Contratacion Directa (Ley 1150 de 2007)"/>
    <n v="146519"/>
    <s v="FIN"/>
    <s v="JHOJAN ANDRES CASTANEDA SANCHEZ"/>
    <n v="2682"/>
    <s v="  Rp 1 1460 Fecha 30/01/2026 Valor 34,045,000;"/>
    <x v="0"/>
    <n v="8"/>
  </r>
  <r>
    <n v="304"/>
    <s v="LUISA FERNANDA LOZANO GRACIA"/>
    <n v="60000000"/>
    <d v="2026-09-25T00:00:00"/>
    <s v="12 12-Contratacion Directa (Ley 1150 de 2007)"/>
    <n v="147329"/>
    <s v="FIN"/>
    <s v="Laura Valentina Cardenas Reyes"/>
    <n v="2689"/>
    <s v="  Rp 1 1151 Fecha 19/01/2026 Valor 60,000,000;"/>
    <x v="0"/>
    <n v="1"/>
  </r>
  <r>
    <n v="305"/>
    <s v="MARCO ANTONIO CARDOZO BARRERA"/>
    <n v="40920000"/>
    <d v="2026-09-29T00:00:00"/>
    <s v="12 12-Contratacion Directa (Ley 1150 de 2007)"/>
    <n v="146747"/>
    <s v="FIN"/>
    <s v="Manuel Alejandro Alfonso Castillo"/>
    <n v="2289"/>
    <s v="  Rp 1 1168 Fecha 20/01/2026 Valor 40,920,000;"/>
    <x v="0"/>
    <n v="1"/>
  </r>
  <r>
    <n v="306"/>
    <s v="MAXIMILIANO  LOPEZ SUAREZ"/>
    <n v="24760000"/>
    <d v="2026-10-01T00:00:00"/>
    <s v="12 12-Contratacion Directa (Ley 1150 de 2007)"/>
    <n v="146292"/>
    <s v="FIN"/>
    <s v="Laura Valentina Cardenas Reyes"/>
    <n v="2289"/>
    <s v="  Rp 1 1201 Fecha 20/01/2026 Valor 24,760,000;"/>
    <x v="0"/>
    <n v="1"/>
  </r>
  <r>
    <n v="307"/>
    <s v="RICARDO  ANDRES  CASTRO GARCIA"/>
    <n v="40920000"/>
    <d v="2026-10-01T00:00:00"/>
    <s v="12 12-Contratacion Directa (Ley 1150 de 2007)"/>
    <n v="146624"/>
    <s v="FIN"/>
    <s v="Manuel Alejandro Alfonso Castillo"/>
    <n v="2289"/>
    <s v="  Rp 1 1193 Fecha 20/01/2026 Valor 40,920,000;"/>
    <x v="0"/>
    <n v="1"/>
  </r>
  <r>
    <n v="308"/>
    <s v="JESUS ARVEY HENAO POLO"/>
    <n v="24760000"/>
    <d v="2026-10-03T00:00:00"/>
    <s v="12 12-Contratacion Directa (Ley 1150 de 2007)"/>
    <n v="146309"/>
    <s v="FIN"/>
    <s v="JHOJAN ANDRES CASTANEDA SANCHEZ"/>
    <n v="2327"/>
    <s v="  Rp 1 1307 Fecha 26/01/2026 Valor 24,760,000;"/>
    <x v="0"/>
    <n v="1"/>
  </r>
  <r>
    <n v="309"/>
    <s v="LINA FERNANDA RAMIREZ JARAMILLO"/>
    <n v="40920000"/>
    <d v="2026-10-01T00:00:00"/>
    <s v="12 12-Contratacion Directa (Ley 1150 de 2007)"/>
    <n v="146784"/>
    <s v="FIN"/>
    <s v="JESSICA JULIETH CARDONA JARAMILLO"/>
    <n v="2671"/>
    <s v="  Rp 1 1300 Fecha 26/01/2026 Valor 40,920,000;"/>
    <x v="0"/>
    <n v="1"/>
  </r>
  <r>
    <n v="310"/>
    <s v="OSMAN GABRIEL BARRERA RAMIREZ"/>
    <n v="34045000"/>
    <d v="2027-01-01T00:00:00"/>
    <s v="12 12-Contratacion Directa (Ley 1150 de 2007)"/>
    <n v="146582"/>
    <s v="FIN"/>
    <s v="Laura Valentina Cardenas Reyes"/>
    <n v="2689"/>
    <s v="  Rp 1 1347 Fecha 27/01/2026 Valor 34,045,000;"/>
    <x v="0"/>
    <n v="2"/>
  </r>
  <r>
    <n v="311"/>
    <s v="DANIELA  ROJAS  SUAREZ"/>
    <n v="24760000"/>
    <d v="2026-10-04T00:00:00"/>
    <s v="12 12-Contratacion Directa (Ley 1150 de 2007)"/>
    <n v="145839"/>
    <s v="FIN"/>
    <s v="JHOJAN ANDRES CASTANEDA SANCHEZ"/>
    <n v="2327"/>
    <s v="  Rp 1 1382 Fecha 28/01/2026 Valor 24,760,000;"/>
    <x v="0"/>
    <n v="1"/>
  </r>
  <r>
    <n v="312"/>
    <s v="WILLIAM DAVID OSPINO NIETO"/>
    <n v="40920000"/>
    <d v="2026-09-28T00:00:00"/>
    <s v="12 12-Contratacion Directa (Ley 1150 de 2007)"/>
    <n v="145695"/>
    <s v="FIN"/>
    <s v="JHOJAN ANDRES CASTANEDA SANCHEZ"/>
    <n v="2327"/>
    <s v="  Rp 1 1324 Fecha 26/01/2026 Valor 40,920,000;"/>
    <x v="0"/>
    <n v="1"/>
  </r>
  <r>
    <n v="313"/>
    <s v="OMAR ARBEY DIAZ MENESES"/>
    <n v="24760000"/>
    <d v="2026-10-04T00:00:00"/>
    <s v="12 12-Contratacion Directa (Ley 1150 de 2007)"/>
    <n v="146528"/>
    <s v="FIN"/>
    <s v="JHOJAN ANDRES CASTANEDA SANCHEZ"/>
    <n v="2671"/>
    <s v="  Rp 1 1436 Fecha 30/01/2026 Valor 24,760,000;"/>
    <x v="0"/>
    <n v="3"/>
  </r>
  <r>
    <n v="314"/>
    <s v="MARIA PAULA GRANADILLO GOMEZ"/>
    <n v="40920000"/>
    <d v="2026-10-05T00:00:00"/>
    <s v="12 12-Contratacion Directa (Ley 1150 de 2007)"/>
    <n v="150589"/>
    <s v="FIN"/>
    <s v="Laura Valentina Cardenas Reyes"/>
    <n v="2315"/>
    <s v="  Rp 1 1384 Fecha 28/01/2026 Valor 40,920,000;"/>
    <x v="0"/>
    <n v="1"/>
  </r>
  <r>
    <n v="315"/>
    <s v="CLARA  BERSALID  GONZALEZ  CARO"/>
    <n v="24760000"/>
    <d v="2026-10-05T00:00:00"/>
    <s v="12 12-Contratacion Directa (Ley 1150 de 2007)"/>
    <n v="145850"/>
    <s v="FIN"/>
    <s v="JHOJAN ANDRES CASTANEDA SANCHEZ"/>
    <n v="2327"/>
    <s v="  Rp 1 1266 Fecha 23/01/2026 Valor 24,760,000;"/>
    <x v="0"/>
    <n v="4"/>
  </r>
  <r>
    <n v="316"/>
    <s v="BRAYAN LEANDRO TORRES CLAVIJO"/>
    <n v="52000000"/>
    <d v="2026-10-01T00:00:00"/>
    <s v="12 12-Contratacion Directa (Ley 1150 de 2007)"/>
    <n v="150555"/>
    <s v="FIN"/>
    <s v="Manuel Alejandro Alfonso Castillo"/>
    <n v="2289"/>
    <s v="  Rp 1 1398 Fecha 28/01/2026 Valor 52,000,000;"/>
    <x v="0"/>
    <n v="1"/>
  </r>
  <r>
    <n v="317"/>
    <s v="GISELLE  MARINA NIETO PIANDOY"/>
    <n v="46880000"/>
    <d v="2026-09-19T00:00:00"/>
    <s v="12 12-Contratacion Directa (Ley 1150 de 2007)"/>
    <n v="150143"/>
    <s v="FIN"/>
    <s v="JHOJAN ANDRES CASTANEDA SANCHEZ"/>
    <n v="2327"/>
    <s v="  Rp 1 1190 Fecha 20/01/2026 Valor 46,880,000;"/>
    <x v="0"/>
    <n v="1"/>
  </r>
  <r>
    <n v="318"/>
    <s v="DORA INÉS PEÑALOZA CELEITA"/>
    <n v="24760000"/>
    <d v="2026-11-10T00:00:00"/>
    <s v="12 12-Contratacion Directa (Ley 1150 de 2007)"/>
    <n v="150519"/>
    <s v="FIN"/>
    <s v="Laura Valentina Cardenas Reyes"/>
    <n v="2682"/>
    <s v="  Rp 1 1374 Fecha 28/01/2026 Valor 24,760,000;"/>
    <x v="1"/>
    <n v="1"/>
  </r>
  <r>
    <n v="319"/>
    <s v="CAMILA ALEJANDRA JIMEMEZ DURAN"/>
    <n v="60000000"/>
    <d v="2026-09-29T00:00:00"/>
    <s v="12 12-Contratacion Directa (Ley 1150 de 2007)"/>
    <n v="144638"/>
    <s v="FIN"/>
    <s v="JHOJAN ANDRES CASTANEDA SANCHEZ"/>
    <n v="2327"/>
    <s v="  Rp 1 1378 Fecha 28/01/2026 Valor 60,000,000;"/>
    <x v="0"/>
    <n v="1"/>
  </r>
  <r>
    <n v="320"/>
    <s v="DIANA CAROLINA ORTIZ MEDINA"/>
    <n v="24760000"/>
    <d v="2026-10-04T00:00:00"/>
    <s v="12 12-Contratacion Directa (Ley 1150 de 2007)"/>
    <n v="145850"/>
    <s v="FIN"/>
    <s v="JHOJAN ANDRES CASTANEDA SANCHEZ"/>
    <n v="2327"/>
    <s v="  Rp 1 1350 Fecha 27/01/2026 Valor 24,760,000;"/>
    <x v="0"/>
    <n v="4"/>
  </r>
  <r>
    <n v="321"/>
    <s v="CARMENZA  DIAZ ROSAS"/>
    <n v="71500000"/>
    <d v="2027-01-05T00:00:00"/>
    <s v="12 12-Contratacion Directa (Ley 1150 de 2007)"/>
    <n v="147387"/>
    <s v="FIN"/>
    <s v="JHOJAN ANDRES CASTANEDA SANCHEZ"/>
    <n v="2362"/>
    <s v="  Rp 1 1352 Fecha 27/01/2026 Valor 71,500,000;"/>
    <x v="0"/>
    <n v="1"/>
  </r>
  <r>
    <n v="322"/>
    <s v="DIANA LORENA HILARIÓN PLAZAS"/>
    <n v="64000000"/>
    <d v="2026-10-03T00:00:00"/>
    <s v="12 12-Contratacion Directa (Ley 1150 de 2007)"/>
    <n v="146586"/>
    <s v="FIN"/>
    <s v="Laura Valentina Cardenas Reyes"/>
    <n v="2289"/>
    <s v="  Rp 1 1454 Fecha 30/01/2026 Valor 64,000,000;"/>
    <x v="0"/>
    <n v="1"/>
  </r>
  <r>
    <n v="323"/>
    <s v="DIANA LIZBETH MARTÍNEZ PALACIOS"/>
    <n v="67100000"/>
    <d v="2026-12-27T00:00:00"/>
    <s v="12 12-Contratacion Directa (Ley 1150 de 2007)"/>
    <n v="147156"/>
    <s v="FIN"/>
    <s v="JHOJAN ANDRES CASTANEDA SANCHEZ"/>
    <n v="2358"/>
    <s v="  Rp 1 1321 Fecha 26/01/2026 Valor 67,100,000;"/>
    <x v="0"/>
    <n v="1"/>
  </r>
  <r>
    <n v="324"/>
    <s v="EGNA MARIA CORREA DIAZ"/>
    <n v="69300000"/>
    <d v="2027-01-10T00:00:00"/>
    <s v="12 12-Contratacion Directa (Ley 1150 de 2007)"/>
    <n v="147382"/>
    <s v="FIN"/>
    <s v="JHOJAN ANDRES CASTANEDA SANCHEZ"/>
    <n v="2362"/>
    <s v="  Rp 1 1451 Fecha 30/01/2026 Valor 69,300,000;"/>
    <x v="0"/>
    <n v="1"/>
  </r>
  <r>
    <n v="325"/>
    <s v="JAVIER  FRANCO ACUÑA"/>
    <n v="24760000"/>
    <d v="2026-10-04T00:00:00"/>
    <s v="12 12-Contratacion Directa (Ley 1150 de 2007)"/>
    <n v="144768"/>
    <s v="FIN"/>
    <s v="JHOJAN ANDRES CASTANEDA SANCHEZ"/>
    <n v="2265"/>
    <s v="  Rp 1 1339 Fecha 26/01/2026 Valor 24,760,000;"/>
    <x v="0"/>
    <n v="1"/>
  </r>
  <r>
    <n v="326"/>
    <s v="ANA MILENA ROMERO ROMERO"/>
    <n v="29600000"/>
    <d v="2026-10-04T00:00:00"/>
    <s v="12 12-Contratacion Directa (Ley 1150 de 2007)"/>
    <n v="145846"/>
    <s v="FIN"/>
    <s v="Manuel Alejandro Alfonso Castillo"/>
    <n v="2327"/>
    <s v="  Rp 1 1417 Fecha 29/01/2026 Valor 29,600,000;"/>
    <x v="0"/>
    <n v="1"/>
  </r>
  <r>
    <n v="327"/>
    <s v="BRAYAN  MAURICIO MORALES  CIFUENTES"/>
    <n v="39600000"/>
    <d v="2027-01-26T00:00:00"/>
    <s v="12 12-Contratacion Directa (Ley 1150 de 2007)"/>
    <n v="151602"/>
    <s v="FIN"/>
    <s v="JHOJAN ANDRES CASTANEDA SANCHEZ"/>
    <n v="2265"/>
    <s v="  Rp 1 1340 Fecha 26/01/2026 Valor 39,600,000;"/>
    <x v="0"/>
    <n v="5"/>
  </r>
  <r>
    <n v="328"/>
    <s v="HERNANDEZ  CANO NATALY  ALEXANDRA "/>
    <n v="24760000"/>
    <d v="2026-10-01T00:00:00"/>
    <s v="12 12-Contratacion Directa (Ley 1150 de 2007)"/>
    <n v="146289"/>
    <s v="FIN"/>
    <s v="Laura Valentina Cardenas Reyes"/>
    <n v="2327"/>
    <s v="  Rp 1 1426 Fecha 29/01/2026 Valor 24,760,000;"/>
    <x v="0"/>
    <n v="1"/>
  </r>
  <r>
    <n v="329"/>
    <s v="OMAR JAVIER GONZALEZ PENAGOS"/>
    <n v="24760000"/>
    <d v="2026-10-04T00:00:00"/>
    <s v="12 12-Contratacion Directa (Ley 1150 de 2007)"/>
    <n v="146294"/>
    <s v="RP - EXPEDICIÓN"/>
    <s v="CLAUDIA PATRICIA FORERO GAMBOA"/>
    <n v="2230"/>
    <s v="  Rp 1 1306 Fecha 26/01/2026 Valor 24,760,000;"/>
    <x v="0"/>
    <n v="2"/>
  </r>
  <r>
    <n v="330"/>
    <s v="YUDDY CAROLINA RAMIREZ LLANOS"/>
    <n v="50400000"/>
    <d v="2026-10-05T00:00:00"/>
    <s v="12 12-Contratacion Directa (Ley 1150 de 2007)"/>
    <n v="146635"/>
    <s v="FIN"/>
    <s v="Manuel Alejandro Alfonso Castillo"/>
    <n v="2289"/>
    <s v="  Rp 1 1305 Fecha 26/01/2026 Valor 50,400,000;"/>
    <x v="0"/>
    <n v="1"/>
  </r>
  <r>
    <n v="331"/>
    <s v="GLORIA ISABEL AGUILERA ACOSTA"/>
    <n v="36800000"/>
    <d v="2026-10-01T00:00:00"/>
    <s v="12 12-Contratacion Directa (Ley 1150 de 2007)"/>
    <n v="150570"/>
    <s v="FIN"/>
    <s v="JHOJAN ANDRES CASTANEDA SANCHEZ"/>
    <n v="2327"/>
    <s v="  Rp 1 1420 Fecha 29/01/2026 Valor 36,800,000;"/>
    <x v="0"/>
    <n v="1"/>
  </r>
  <r>
    <n v="332"/>
    <s v="JASBLEYDI  LISED DIMATE  ARCINIEGAS "/>
    <n v="24760000"/>
    <d v="2026-09-25T00:00:00"/>
    <s v="12 12-Contratacion Directa (Ley 1150 de 2007)"/>
    <n v="152173"/>
    <s v="FIN"/>
    <s v="JHOJAN ANDRES CASTANEDA SANCHEZ"/>
    <n v="2265"/>
    <s v="  Rp 1 1331 Fecha 26/01/2026 Valor 24,760,000;"/>
    <x v="0"/>
    <n v="1"/>
  </r>
  <r>
    <n v="333"/>
    <s v="DEICY AMPARO MORALES TORRES"/>
    <n v="24760000"/>
    <d v="2026-10-02T00:00:00"/>
    <s v="12 12-Contratacion Directa (Ley 1150 de 2007)"/>
    <n v="146299"/>
    <s v="FIN"/>
    <s v="JHOJAN ANDRES CASTANEDA SANCHEZ"/>
    <n v="2327"/>
    <s v="  Rp 1 1304 Fecha 26/01/2026 Valor 24,760,000;"/>
    <x v="0"/>
    <n v="2"/>
  </r>
  <r>
    <n v="334"/>
    <s v="JOHNATAN STIVEN PARDO HURTADO"/>
    <n v="40920000"/>
    <d v="2026-10-10T00:00:00"/>
    <s v="12 12-Contratacion Directa (Ley 1150 de 2007)"/>
    <n v="144931"/>
    <s v="FIN"/>
    <s v="Manuel Alejandro Alfonso Castillo"/>
    <n v="2703"/>
    <s v="  Rp 1 1320 Fecha 26/01/2026 Valor 40,920,000;"/>
    <x v="0"/>
    <n v="2"/>
  </r>
  <r>
    <n v="335"/>
    <s v="DIANA  ALEJANDRA VARGAS MARTINEZ"/>
    <n v="28000000"/>
    <d v="2026-10-05T00:00:00"/>
    <s v="12 12-Contratacion Directa (Ley 1150 de 2007)"/>
    <n v="146797"/>
    <s v="FIN"/>
    <s v="Manuel Alejandro Alfonso Castillo"/>
    <n v="2289"/>
    <s v="  Rp 1 1423 Fecha 29/01/2026 Valor 28,000,000;"/>
    <x v="0"/>
    <n v="1"/>
  </r>
  <r>
    <n v="336"/>
    <s v="HARRISON DUVAN LOPEZ SOSA"/>
    <n v="39600000"/>
    <d v="2027-01-26T00:00:00"/>
    <s v="12 12-Contratacion Directa (Ley 1150 de 2007)"/>
    <n v="151602"/>
    <s v="FIN"/>
    <s v="JHOJAN ANDRES CASTANEDA SANCHEZ"/>
    <n v="2265"/>
    <s v="  Rp 1 1319 Fecha 26/01/2026 Valor 39,600,000;"/>
    <x v="0"/>
    <n v="5"/>
  </r>
  <r>
    <n v="337"/>
    <s v="SULMA NATALIA LOPEZ ROJAS"/>
    <n v="39336000"/>
    <d v="2026-09-28T00:00:00"/>
    <s v="12 12-Contratacion Directa (Ley 1150 de 2007)"/>
    <n v="147282"/>
    <s v="FIN"/>
    <s v="JESSICA JULIETH CARDONA JARAMILLO"/>
    <n v="2289"/>
    <s v="  Rp 1 1323 Fecha 26/01/2026 Valor 39,336,000;"/>
    <x v="0"/>
    <n v="1"/>
  </r>
  <r>
    <n v="338"/>
    <s v="CINDY GERALDINE GARCIA MORENO"/>
    <n v="28800000"/>
    <d v="2026-10-01T00:00:00"/>
    <s v="12 12-Contratacion Directa (Ley 1150 de 2007)"/>
    <n v="152299"/>
    <s v="FIN"/>
    <s v="JHOJAN ANDRES CASTANEDA SANCHEZ"/>
    <n v="2327"/>
    <s v="  Rp 1 1293 Fecha 26/01/2026 Valor 28,800,000;"/>
    <x v="0"/>
    <n v="1"/>
  </r>
  <r>
    <n v="339"/>
    <s v="LIEVANO RESTREPO ANDRES ALBERTO"/>
    <n v="40920000"/>
    <d v="2026-10-04T00:00:00"/>
    <s v="12 12-Contratacion Directa (Ley 1150 de 2007)"/>
    <n v="150266"/>
    <s v="FIN"/>
    <s v="JHOJAN ANDRES CASTANEDA SANCHEZ"/>
    <n v="2526"/>
    <s v="  Rp 1 1464 Fecha 30/01/2026 Valor 40,920,000;"/>
    <x v="0"/>
    <n v="1"/>
  </r>
  <r>
    <n v="340"/>
    <s v="GABRIEL FERNANDO NIÑO APONTE"/>
    <n v="52000000"/>
    <d v="2026-09-28T00:00:00"/>
    <s v="12 12-Contratacion Directa (Ley 1150 de 2007)"/>
    <n v="144951"/>
    <s v="FIN"/>
    <s v="JHOJAN ANDRES CASTANEDA SANCHEZ"/>
    <n v="2315"/>
    <s v="  Rp 1 1346 Fecha 27/01/2026 Valor 52,000,000;"/>
    <x v="0"/>
    <n v="1"/>
  </r>
  <r>
    <n v="341"/>
    <s v="JAQUELINE  REMOLINA "/>
    <n v="28800000"/>
    <d v="2026-10-04T00:00:00"/>
    <s v="12 12-Contratacion Directa (Ley 1150 de 2007)"/>
    <n v="150728"/>
    <s v="FIN"/>
    <s v="Manuel Alejandro Alfonso Castillo"/>
    <n v="2315"/>
    <s v="  Rp 1 1431 Fecha 29/01/2026 Valor 28,800,000;"/>
    <x v="0"/>
    <n v="1"/>
  </r>
  <r>
    <n v="342"/>
    <s v="ANGELA MARIA BOHORQUEZ BEDOYA"/>
    <n v="40920000"/>
    <d v="2026-10-08T00:00:00"/>
    <s v="12 12-Contratacion Directa (Ley 1150 de 2007)"/>
    <n v="146300"/>
    <s v="FIN"/>
    <s v="Laura Valentina Cardenas Reyes"/>
    <n v="2327"/>
    <s v="  Rp 1 1303 Fecha 26/01/2026 Valor 40,920,000;"/>
    <x v="0"/>
    <n v="1"/>
  </r>
  <r>
    <n v="343"/>
    <s v="VICENTE  ANDRES  TODARO  MONTES"/>
    <n v="40920000"/>
    <d v="2026-10-08T00:00:00"/>
    <s v="12 12-Contratacion Directa (Ley 1150 de 2007)"/>
    <n v="145797"/>
    <s v="FIN"/>
    <s v="JESSICA JULIETH CARDONA JARAMILLO"/>
    <n v="2327"/>
    <s v="  Rp 1 1362 Fecha 28/01/2026 Valor 40,920,000;"/>
    <x v="0"/>
    <n v="1"/>
  </r>
  <r>
    <n v="344"/>
    <s v="MARIA FERNANDA CORTES VERGARA"/>
    <n v="40920000"/>
    <d v="2026-10-04T00:00:00"/>
    <s v="12 12-Contratacion Directa (Ley 1150 de 2007)"/>
    <n v="150586"/>
    <s v="FIN"/>
    <s v="Laura Valentina Cardenas Reyes"/>
    <n v="2315"/>
    <s v="  Rp 1 1434 Fecha 29/01/2026 Valor 40,920,000;"/>
    <x v="0"/>
    <n v="1"/>
  </r>
  <r>
    <n v="345"/>
    <s v="CAMILO ESTEBAN LAGOS SABOGAL"/>
    <n v="36000000"/>
    <d v="2026-10-10T00:00:00"/>
    <s v="12 12-Contratacion Directa (Ley 1150 de 2007)"/>
    <n v="150263"/>
    <s v="FIN"/>
    <s v="JHOJAN ANDRES CASTANEDA SANCHEZ"/>
    <n v="2696"/>
    <s v="  Rp 1 1427 Fecha 29/01/2026 Valor 36,000,000;"/>
    <x v="0"/>
    <n v="1"/>
  </r>
  <r>
    <n v="346"/>
    <s v="JENIFFER PAOLA MARTINEZ FLOREZ"/>
    <n v="52000000"/>
    <d v="2026-09-25T00:00:00"/>
    <s v="12 12-Contratacion Directa (Ley 1150 de 2007)"/>
    <n v="150544"/>
    <s v="FIN"/>
    <s v="Manuel Alejandro Alfonso Castillo"/>
    <n v="2278"/>
    <s v="  Rp 1 1329 Fecha 26/01/2026 Valor 52,000,000;"/>
    <x v="0"/>
    <n v="1"/>
  </r>
  <r>
    <n v="347"/>
    <s v="BRAYAN EDUARDO TORRES RAMIREZ"/>
    <n v="36800000"/>
    <d v="2026-09-27T00:00:00"/>
    <s v="12 12-Contratacion Directa (Ley 1150 de 2007)"/>
    <n v="150159"/>
    <s v="FIN"/>
    <s v="JHOJAN ANDRES CASTANEDA SANCHEZ"/>
    <n v="2327"/>
    <s v="  Rp 1 1359 Fecha 27/01/2026 Valor 36,800,000;"/>
    <x v="0"/>
    <n v="1"/>
  </r>
  <r>
    <n v="348"/>
    <s v="ZULMA YINEY ESCAMILLA TRIANA"/>
    <n v="52000000"/>
    <d v="2026-09-28T00:00:00"/>
    <s v="12 12-Contratacion Directa (Ley 1150 de 2007)"/>
    <n v="145691"/>
    <s v="FIN"/>
    <s v="JHOJAN ANDRES CASTANEDA SANCHEZ"/>
    <n v="2327"/>
    <s v="  Rp 1 1416 Fecha 29/01/2026 Valor 52,000,000;"/>
    <x v="0"/>
    <n v="1"/>
  </r>
  <r>
    <n v="349"/>
    <s v="EDISON  HERNAN CARVAJAL SIERRA"/>
    <n v="40920000"/>
    <d v="2026-10-05T00:00:00"/>
    <s v="12 12-Contratacion Directa (Ley 1150 de 2007)"/>
    <n v="145002"/>
    <s v="FIN"/>
    <s v="Laura Valentina Cardenas Reyes"/>
    <n v="2315"/>
    <s v="  Rp 1 1418 Fecha 29/01/2026 Valor 40,920,000;"/>
    <x v="0"/>
    <n v="1"/>
  </r>
  <r>
    <n v="350"/>
    <s v="LAURA CRISTINA HERNANDEZ GONZALEZ"/>
    <n v="93072000"/>
    <d v="2026-10-01T00:00:00"/>
    <s v="12 12-Contratacion Directa (Ley 1150 de 2007)"/>
    <n v="151329"/>
    <s v="FIN"/>
    <s v="JHOJAN ANDRES CASTANEDA SANCHEZ"/>
    <n v="2327"/>
    <s v="  Rp 1 1404 Fecha 28/01/2026 Valor 93,072,000;"/>
    <x v="0"/>
    <n v="1"/>
  </r>
  <r>
    <n v="351"/>
    <s v="JORGE ALEXANDER ARCINIEGAS RAMIREZ"/>
    <n v="52000000"/>
    <d v="2026-10-01T00:00:00"/>
    <s v="12 12-Contratacion Directa (Ley 1150 de 2007)"/>
    <n v="145195"/>
    <s v="FIN"/>
    <s v="JHOJAN ANDRES CASTANEDA SANCHEZ"/>
    <n v="2327"/>
    <s v="  Rp 1 1412 Fecha 29/01/2026 Valor 52,000,000;"/>
    <x v="0"/>
    <n v="1"/>
  </r>
  <r>
    <n v="352"/>
    <s v="JUAN CAMILO FRANCO NARANJO"/>
    <n v="48800000"/>
    <d v="2026-10-01T00:00:00"/>
    <s v="12 12-Contratacion Directa (Ley 1150 de 2007)"/>
    <n v="145508"/>
    <s v="FIN"/>
    <s v="Laura Valentina Cardenas Reyes"/>
    <n v="2327"/>
    <s v="  Rp 1 1407 Fecha 29/01/2026 Valor 48,800,000;"/>
    <x v="0"/>
    <n v="2"/>
  </r>
  <r>
    <n v="353"/>
    <s v="NESTOR  VILLALBA BAQUERO"/>
    <n v="39600000"/>
    <d v="2027-02-12T00:00:00"/>
    <s v="12 12-Contratacion Directa (Ley 1150 de 2007)"/>
    <n v="151602"/>
    <s v="FIN"/>
    <s v="JHOJAN ANDRES CASTANEDA SANCHEZ"/>
    <n v="2265"/>
    <s v="  Rp 1 1355 Fecha 27/01/2026 Valor 39,600,000;"/>
    <x v="1"/>
    <n v="5"/>
  </r>
  <r>
    <n v="354"/>
    <s v="YENIFER ALEXANDRA MUÑOZ CASTRO"/>
    <n v="24760000"/>
    <d v="2026-10-08T00:00:00"/>
    <s v="12 12-Contratacion Directa (Ley 1150 de 2007)"/>
    <n v="146218"/>
    <s v="FIN"/>
    <s v="Manuel Alejandro Alfonso Castillo"/>
    <n v="2327"/>
    <s v="  Rp 1 1401 Fecha 29/01/2026 Valor 24,760,000;"/>
    <x v="0"/>
    <n v="1"/>
  </r>
  <r>
    <n v="355"/>
    <s v="MARTHA LILIANA MELO GUTIERREZ"/>
    <n v="50400000"/>
    <d v="2026-10-01T00:00:00"/>
    <s v="12 12-Contratacion Directa (Ley 1150 de 2007)"/>
    <n v="147435"/>
    <s v="FIN"/>
    <s v="JHOJAN ANDRES CASTANEDA SANCHEZ"/>
    <n v="2319"/>
    <s v="  Rp 1 1348 Fecha 27/01/2026 Valor 50,400,000;"/>
    <x v="0"/>
    <n v="1"/>
  </r>
  <r>
    <n v="356"/>
    <s v="ARNIDIA  ALEJANDRA TORRES  RUNZA"/>
    <n v="40920000"/>
    <s v=""/>
    <s v="12 12-Contratacion Directa (Ley 1150 de 2007)"/>
    <n v="150568"/>
    <s v="FIN"/>
    <s v="JHOJAN ANDRES CASTANEDA SANCHEZ"/>
    <n v="2703"/>
    <s v=" "/>
    <x v="1"/>
    <n v="1"/>
  </r>
  <r>
    <n v="357"/>
    <s v="YAQUELIN  REY MORENO"/>
    <n v="61600000"/>
    <d v="2027-01-05T00:00:00"/>
    <s v="12 12-Contratacion Directa (Ley 1150 de 2007)"/>
    <n v="146760"/>
    <s v="FIN"/>
    <s v="Manuel Alejandro Alfonso Castillo"/>
    <n v="2289"/>
    <s v="  Rp 1 1415 Fecha 29/01/2026 Valor 61,600,000;"/>
    <x v="0"/>
    <n v="1"/>
  </r>
  <r>
    <n v="358"/>
    <s v="ANGELICA MARIA GARCIA VILLAMARIN"/>
    <n v="71500000"/>
    <d v="2027-01-04T00:00:00"/>
    <s v="12 12-Contratacion Directa (Ley 1150 de 2007)"/>
    <n v="147185"/>
    <s v="FIN"/>
    <s v="Manuel Alejandro Alfonso Castillo"/>
    <n v="2541"/>
    <s v="  Rp 1 1403 Fecha 28/01/2026 Valor 71,500,000;"/>
    <x v="0"/>
    <n v="1"/>
  </r>
  <r>
    <n v="359"/>
    <s v="OTTO HERNÁN BETANCOURT MARTÍNEZ"/>
    <n v="71500000"/>
    <d v="2026-12-26T00:00:00"/>
    <s v="12 12-Contratacion Directa (Ley 1150 de 2007)"/>
    <n v="147409"/>
    <s v="FIN"/>
    <s v="Laura Valentina Cardenas Reyes"/>
    <n v="2289"/>
    <s v="  Rp 1 1344 Fecha 27/01/2026 Valor 71,500,000;"/>
    <x v="0"/>
    <n v="1"/>
  </r>
  <r>
    <n v="360"/>
    <s v="CLAUDIA MARIELA GUERRERO ROMERO"/>
    <n v="40920000"/>
    <d v="2026-10-05T00:00:00"/>
    <s v="12 12-Contratacion Directa (Ley 1150 de 2007)"/>
    <n v="146486"/>
    <s v="FIN"/>
    <s v="JHOJAN ANDRES CASTANEDA SANCHEZ"/>
    <n v="2671"/>
    <s v="  Rp 1 1465 Fecha 30/01/2026 Valor 40,920,000;"/>
    <x v="0"/>
    <n v="1"/>
  </r>
  <r>
    <n v="361"/>
    <s v="IVONNE  ASTRID BAUTISTA BAUTISTA"/>
    <n v="50400000"/>
    <d v="2026-10-08T00:00:00"/>
    <s v="12 12-Contratacion Directa (Ley 1150 de 2007)"/>
    <n v="145658"/>
    <s v="FIN"/>
    <s v="JHOJAN ANDRES CASTANEDA SANCHEZ"/>
    <n v="2327"/>
    <s v="  Rp 1 1468 Fecha 30/01/2026 Valor 50,400,000;"/>
    <x v="0"/>
    <n v="1"/>
  </r>
  <r>
    <n v="362"/>
    <s v="EDILSON HERNANDO MELO AREVALO"/>
    <n v="34045000"/>
    <d v="2027-01-04T00:00:00"/>
    <s v="12 12-Contratacion Directa (Ley 1150 de 2007)"/>
    <n v="146522"/>
    <s v="FIN"/>
    <s v="JHOJAN ANDRES CASTANEDA SANCHEZ"/>
    <n v="2671"/>
    <s v="  Rp 1 1463 Fecha 30/01/2026 Valor 34,045,000;"/>
    <x v="0"/>
    <n v="3"/>
  </r>
  <r>
    <n v="363"/>
    <s v="JIMMY ALEJANDRO RUBIANO PINZON"/>
    <n v="24760000"/>
    <d v="2026-10-04T00:00:00"/>
    <s v="12 12-Contratacion Directa (Ley 1150 de 2007)"/>
    <n v="150561"/>
    <s v="FIN"/>
    <s v="JHOJAN ANDRES CASTANEDA SANCHEZ"/>
    <n v="2230"/>
    <s v="  Rp 1 1458 Fecha 30/01/2026 Valor 24,760,000;"/>
    <x v="0"/>
    <n v="2"/>
  </r>
  <r>
    <n v="364"/>
    <s v="YULIETH  ANDREA  SANTACRUZ  NARVAEZ"/>
    <n v="56265000"/>
    <d v="2027-01-05T00:00:00"/>
    <s v="12 12-Contratacion Directa (Ley 1150 de 2007)"/>
    <n v="145540"/>
    <s v="FIN"/>
    <s v="Laura Valentina Cardenas Reyes"/>
    <n v="2324"/>
    <s v="  Rp 1 1490 Fecha 30/01/2026 Valor 56,265,000;"/>
    <x v="0"/>
    <n v="1"/>
  </r>
  <r>
    <n v="365"/>
    <s v="NILSON  LOPEZ RAMIREZ"/>
    <n v="24760000"/>
    <d v="2026-10-05T00:00:00"/>
    <s v="12 12-Contratacion Directa (Ley 1150 de 2007)"/>
    <n v="146317"/>
    <s v="FIN"/>
    <s v="JESSICA JULIETH CARDONA JARAMILLO"/>
    <n v="2327"/>
    <s v="  Rp 1 1478 Fecha 30/01/2026 Valor 24,760,000;"/>
    <x v="0"/>
    <n v="2"/>
  </r>
  <r>
    <n v="366"/>
    <s v="WILLIAN  GIOVANNI ROJAS PINEDA"/>
    <n v="24760000"/>
    <d v="2026-10-08T00:00:00"/>
    <s v="12 12-Contratacion Directa (Ley 1150 de 2007)"/>
    <n v="146317"/>
    <s v="FIN"/>
    <s v="JESSICA JULIETH CARDONA JARAMILLO"/>
    <n v="2327"/>
    <s v="  Rp 1 1443 Fecha 30/01/2026 Valor 24,760,000;"/>
    <x v="0"/>
    <n v="2"/>
  </r>
  <r>
    <n v="367"/>
    <s v="CAMILO ALBERTO MUÑOZ GUTIERREZ"/>
    <n v="60500000"/>
    <d v="2027-01-03T00:00:00"/>
    <s v="12 12-Contratacion Directa (Ley 1150 de 2007)"/>
    <n v="147369"/>
    <s v="FIN"/>
    <s v="JHOJAN ANDRES CASTANEDA SANCHEZ"/>
    <n v="2362"/>
    <s v="  Rp 1 1450 Fecha 30/01/2026 Valor 60,500,000;"/>
    <x v="0"/>
    <n v="1"/>
  </r>
  <r>
    <n v="368"/>
    <s v="INGRID  JOHANNA ARDILA  CARDENAS"/>
    <n v="40920000"/>
    <d v="2026-10-10T00:00:00"/>
    <s v="12 12-Contratacion Directa (Ley 1150 de 2007)"/>
    <n v="145203"/>
    <s v="FIN"/>
    <s v="JHOJAN ANDRES CASTANEDA SANCHEZ"/>
    <n v="2327"/>
    <s v="  Rp 1 1445 Fecha 30/01/2026 Valor 40,920,000;"/>
    <x v="0"/>
    <n v="1"/>
  </r>
  <r>
    <n v="369"/>
    <s v="ANDRES  GAMEZ LOPEZ"/>
    <n v="36800000"/>
    <d v="2026-10-08T00:00:00"/>
    <s v="12 12-Contratacion Directa (Ley 1150 de 2007)"/>
    <n v="146962"/>
    <s v="FIN"/>
    <s v="Manuel Alejandro Alfonso Castillo"/>
    <n v="2358"/>
    <s v="  Rp 1 1444 Fecha 30/01/2026 Valor 36,800,000;"/>
    <x v="0"/>
    <n v="1"/>
  </r>
  <r>
    <n v="370"/>
    <s v="CATALINA   MORENO BELTRAN"/>
    <n v="56265000"/>
    <d v="2027-01-10T00:00:00"/>
    <s v="12 12-Contratacion Directa (Ley 1150 de 2007)"/>
    <n v="147153"/>
    <s v="FIN"/>
    <s v="JHOJAN ANDRES CASTANEDA SANCHEZ"/>
    <n v="2358"/>
    <s v="  Rp 1 1473 Fecha 30/01/2026 Valor 56,265,000;"/>
    <x v="0"/>
    <n v="1"/>
  </r>
  <r>
    <n v="371"/>
    <s v="SERGIO  ALFREDO  PARRA RUIZ"/>
    <n v="61215000"/>
    <d v="2027-01-05T00:00:00"/>
    <s v="12 12-Contratacion Directa (Ley 1150 de 2007)"/>
    <n v="146508"/>
    <s v="FIN"/>
    <s v="JHOJAN ANDRES CASTANEDA SANCHEZ"/>
    <n v="2671"/>
    <s v="  Rp 1 1496 Fecha 05/02/2026 Valor 61,215,000;"/>
    <x v="0"/>
    <n v="1"/>
  </r>
  <r>
    <n v="372"/>
    <s v="MARTHA PATRICIA MATEUS GONZALEZ"/>
    <n v="40920000"/>
    <d v="2026-10-08T00:00:00"/>
    <s v="12 12-Contratacion Directa (Ley 1150 de 2007)"/>
    <n v="147385"/>
    <s v="FIN"/>
    <s v="Manuel Alejandro Alfonso Castillo"/>
    <n v="2327"/>
    <s v="  Rp 1 1441 Fecha 30/01/2026 Valor 40,920,000;"/>
    <x v="0"/>
    <n v="1"/>
  </r>
  <r>
    <n v="373"/>
    <s v="ROSA  UMAIRA CASTRO MORALES"/>
    <n v="34045000"/>
    <d v="2027-01-08T00:00:00"/>
    <s v="12 12-Contratacion Directa (Ley 1150 de 2007)"/>
    <n v="144947"/>
    <s v="FIN"/>
    <s v="JHOJAN ANDRES CASTANEDA SANCHEZ"/>
    <n v="2315"/>
    <s v="  Rp 1 1439 Fecha 30/01/2026 Valor 34,045,000;"/>
    <x v="0"/>
    <n v="1"/>
  </r>
  <r>
    <n v="374"/>
    <s v="MEJIA TORRES DAYANA ALEJANDRA"/>
    <n v="40920000"/>
    <d v="2026-10-03T00:00:00"/>
    <s v="12 12-Contratacion Directa (Ley 1150 de 2007)"/>
    <n v="147421"/>
    <s v="FIN"/>
    <s v="Laura Valentina Cardenas Reyes"/>
    <n v="2696"/>
    <s v="  Rp 1 1467 Fecha 30/01/2026 Valor 40,920,000;"/>
    <x v="0"/>
    <n v="1"/>
  </r>
  <r>
    <n v="375"/>
    <s v="YAMILE    ROMAN  MUÑOZ"/>
    <n v="34045000"/>
    <d v="2027-01-05T00:00:00"/>
    <s v="12 12-Contratacion Directa (Ley 1150 de 2007)"/>
    <n v="146522"/>
    <s v="FIN"/>
    <s v="JHOJAN ANDRES CASTANEDA SANCHEZ"/>
    <n v="2671"/>
    <s v="  Rp 1 1471 Fecha 30/01/2026 Valor 34,045,000;"/>
    <x v="0"/>
    <n v="3"/>
  </r>
  <r>
    <n v="376"/>
    <s v="LEIDY CRISTINA GONZALEZ ROMERO"/>
    <n v="24760000"/>
    <d v="2026-10-04T00:00:00"/>
    <s v="12 12-Contratacion Directa (Ley 1150 de 2007)"/>
    <n v="145519"/>
    <s v="FIN"/>
    <s v="Laura Valentina Cardenas Reyes"/>
    <n v="2327"/>
    <s v="  Rp 1 1483 Fecha 30/01/2026 Valor 24,760,000;"/>
    <x v="0"/>
    <n v="1"/>
  </r>
  <r>
    <n v="377"/>
    <s v="SANDRA   MENESES CASTRO"/>
    <n v="52000000"/>
    <d v="2026-10-05T00:00:00"/>
    <s v="12 12-Contratacion Directa (Ley 1150 de 2007)"/>
    <n v="150255"/>
    <s v="FIN"/>
    <s v="JHOJAN ANDRES CASTANEDA SANCHEZ"/>
    <n v="2696"/>
    <s v="  Rp 1 1437 Fecha 30/01/2026 Valor 52,000,000;"/>
    <x v="0"/>
    <n v="1"/>
  </r>
  <r>
    <n v="378"/>
    <s v="DIEGO ANDRES PENAGOS  HERNANDEZ"/>
    <n v="24760000"/>
    <d v="2026-10-23T00:00:00"/>
    <s v="12 12-Contratacion Directa (Ley 1150 de 2007)"/>
    <n v="146581"/>
    <s v="FIN"/>
    <s v="Laura Valentina Cardenas Reyes"/>
    <n v="2327"/>
    <s v="  Rp 1 1472 Fecha 30/01/2026 Valor 24,760,000;"/>
    <x v="0"/>
    <n v="2"/>
  </r>
  <r>
    <n v="379"/>
    <s v="OSCAR  CASTIBLANCO PATIÑO"/>
    <n v="40920000"/>
    <d v="2026-10-02T00:00:00"/>
    <s v="12 12-Contratacion Directa (Ley 1150 de 2007)"/>
    <n v="144992"/>
    <s v="FIN"/>
    <s v="Laura Valentina Cardenas Reyes"/>
    <n v="2315"/>
    <s v="  Rp 1 1435 Fecha 30/01/2026 Valor 40,920,000;"/>
    <x v="0"/>
    <n v="1"/>
  </r>
  <r>
    <n v="380"/>
    <s v="TATIANA ALEJANDRA DUSSAN MIRANDA"/>
    <n v="71500000"/>
    <d v="2027-01-11T00:00:00"/>
    <s v="12 12-Contratacion Directa (Ley 1150 de 2007)"/>
    <n v="145543"/>
    <s v="FIN"/>
    <s v="Laura Valentina Cardenas Reyes"/>
    <n v="2324"/>
    <s v="  Rp 1 1484 Fecha 30/01/2026 Valor 71,500,000;"/>
    <x v="0"/>
    <n v="1"/>
  </r>
  <r>
    <n v="381"/>
    <s v="MIGUEL EDUARDO ROMERO ROMAN"/>
    <n v="34045000"/>
    <d v="2027-01-08T00:00:00"/>
    <s v="12 12-Contratacion Directa (Ley 1150 de 2007)"/>
    <n v="146519"/>
    <s v="FIN"/>
    <s v="JHOJAN ANDRES CASTANEDA SANCHEZ"/>
    <n v="2682"/>
    <s v="  Rp 1 1466 Fecha 30/01/2026 Valor 34,045,000;"/>
    <x v="0"/>
    <n v="8"/>
  </r>
  <r>
    <n v="382"/>
    <s v="RUTH ANDREA MERCHAN  RODRIGUEZ "/>
    <n v="40920000"/>
    <d v="2026-10-10T00:00:00"/>
    <s v="12 12-Contratacion Directa (Ley 1150 de 2007)"/>
    <n v="145048"/>
    <s v="FIN"/>
    <s v="Manuel Alejandro Alfonso Castillo"/>
    <n v="2386"/>
    <s v="  Rp 1 1475 Fecha 30/01/2026 Valor 40,920,000;"/>
    <x v="0"/>
    <n v="1"/>
  </r>
  <r>
    <n v="383"/>
    <s v="YANI ALEJANDRA SUSA PINEDA"/>
    <n v="24760000"/>
    <d v="2026-10-05T00:00:00"/>
    <s v="12 12-Contratacion Directa (Ley 1150 de 2007)"/>
    <n v="152173"/>
    <s v="FIN"/>
    <s v="JHOJAN ANDRES CASTANEDA SANCHEZ"/>
    <n v="2265"/>
    <s v="  Rp 1 1489 Fecha 30/01/2026 Valor 24,760,000;"/>
    <x v="0"/>
    <n v="1"/>
  </r>
  <r>
    <n v="384"/>
    <s v="OLGA LUCIA SANABRIA AVENDAÑO"/>
    <n v="24760000"/>
    <d v="2026-10-12T00:00:00"/>
    <s v="12 12-Contratacion Directa (Ley 1150 de 2007)"/>
    <n v="145632"/>
    <s v="FIN"/>
    <s v="JHOJAN ANDRES CASTANEDA SANCHEZ"/>
    <n v="2327"/>
    <s v="  Rp 1 1488 Fecha 30/01/2026 Valor 24,760,000;"/>
    <x v="0"/>
    <n v="1"/>
  </r>
  <r>
    <n v="385"/>
    <s v="ELENA PATRICIA GARCIA SIERRA"/>
    <n v="34045000"/>
    <d v="2027-01-04T00:00:00"/>
    <s v="12 12-Contratacion Directa (Ley 1150 de 2007)"/>
    <n v="146297"/>
    <s v="FIN"/>
    <s v="JHOJAN ANDRES CASTANEDA SANCHEZ"/>
    <n v="2230"/>
    <s v="  Rp 1 1485 Fecha 30/01/2026 Valor 34,045,000;"/>
    <x v="0"/>
    <n v="3"/>
  </r>
  <r>
    <n v="386"/>
    <s v="ELDER ALFONSO SUAREZ MORA"/>
    <n v="40920000"/>
    <d v="2026-10-11T00:00:00"/>
    <s v="12 12-Contratacion Directa (Ley 1150 de 2007)"/>
    <n v="146269"/>
    <s v="FIN"/>
    <s v="Manuel Alejandro Alfonso Castillo"/>
    <n v="2290"/>
    <s v="  Rp 1 1486 Fecha 30/01/2026 Valor 40,920,000;"/>
    <x v="0"/>
    <n v="1"/>
  </r>
  <r>
    <n v="387"/>
    <s v="JOHN FREDDY PARADA MACANA"/>
    <n v="54400000"/>
    <d v="2026-10-05T00:00:00"/>
    <s v="12 12-Contratacion Directa (Ley 1150 de 2007)"/>
    <n v="144976"/>
    <s v="FIN"/>
    <s v="Laura Valentina Cardenas Reyes"/>
    <n v="2327"/>
    <s v="  Rp 1 1474 Fecha 30/01/2026 Valor 54,400,000;"/>
    <x v="0"/>
    <n v="2"/>
  </r>
  <r>
    <n v="388"/>
    <s v="BLANCA LUCILA VILLALBA BAQUERO"/>
    <n v="24760000"/>
    <d v="2026-10-03T00:00:00"/>
    <s v="12 12-Contratacion Directa (Ley 1150 de 2007)"/>
    <n v="146304"/>
    <s v="FIN"/>
    <s v="JHOJAN ANDRES CASTANEDA SANCHEZ"/>
    <n v="2327"/>
    <s v="  Rp 1 1493 Fecha 30/01/2026 Valor 24,760,000;"/>
    <x v="0"/>
    <n v="1"/>
  </r>
  <r>
    <n v="389"/>
    <s v="CARLOS ARTURO ARENAS DURAN"/>
    <n v="82500000"/>
    <d v="2027-01-08T00:00:00"/>
    <s v="12 12-Contratacion Directa (Ley 1150 de 2007)"/>
    <n v="145436"/>
    <s v="FIN"/>
    <s v="Manuel Alejandro Alfonso Castillo"/>
    <n v="2398"/>
    <s v="  Rp 1 1480 Fecha 30/01/2026 Valor 82,500,000;"/>
    <x v="0"/>
    <n v="1"/>
  </r>
  <r>
    <n v="390"/>
    <s v="DINA ESPERANZA BLANCO ROJAS"/>
    <n v="44800000"/>
    <d v="2026-10-03T00:00:00"/>
    <s v="12 12-Contratacion Directa (Ley 1150 de 2007)"/>
    <n v="145106"/>
    <s v="FIN"/>
    <s v="Manuel Alejandro Alfonso Castillo"/>
    <n v="2327"/>
    <s v="  Rp 1 1492 Fecha 30/01/2026 Valor 44,800,000;"/>
    <x v="0"/>
    <n v="1"/>
  </r>
  <r>
    <n v="391"/>
    <s v="CHAVERRA  ESTIWAR "/>
    <n v="34045000"/>
    <d v="2027-01-05T00:00:00"/>
    <s v="12 12-Contratacion Directa (Ley 1150 de 2007)"/>
    <n v="147292"/>
    <s v="FIN"/>
    <s v="JHOJAN ANDRES CASTANEDA SANCHEZ"/>
    <n v="2289"/>
    <s v="  Rp 1 1491 Fecha 30/01/2026 Valor 34,045,000;"/>
    <x v="0"/>
    <n v="1"/>
  </r>
  <r>
    <n v="392"/>
    <s v="JEFERSSON JAIR MAYORGA MAYORGA"/>
    <n v="34045000"/>
    <d v="2027-01-08T00:00:00"/>
    <s v="12 12-Contratacion Directa (Ley 1150 de 2007)"/>
    <n v="145317"/>
    <s v="FIN"/>
    <s v="Manuel Alejandro Alfonso Castillo"/>
    <n v="2324"/>
    <s v="  Rp 1 1479 Fecha 30/01/2026 Valor 34,045,000;"/>
    <x v="0"/>
    <n v="2"/>
  </r>
  <r>
    <n v="159700"/>
    <s v="ORGANIZACION TERPEL S.A"/>
    <n v="58968068"/>
    <d v="2026-09-02T00:00:00"/>
    <s v="Selección Abreviada por Acuerdo Marco de Precios"/>
    <n v="152652"/>
    <s v="FIN"/>
    <s v="JHOJAN ANDRES CASTANEDA SANCHEZ"/>
    <n v="6103"/>
    <s v="  Rp 1 1302 Fecha 26/01/2026 Valor 58,968,068;"/>
    <x v="0"/>
    <s v=""/>
  </r>
  <r>
    <n v="161383"/>
    <s v="UNION TEMPORAL CLEAN COLOMBIA 5G"/>
    <n v="319077397"/>
    <d v="2027-03-09T00:00:00"/>
    <s v="Selección Abreviada por Acuerdo Marco de Precios"/>
    <n v="153672"/>
    <s v="FIN"/>
    <s v="JHOJAN ANDRES CASTANEDA SANCHEZ"/>
    <s v="2327, 85330"/>
    <s v="  Rp 1 1507 Fecha 03/03/2026 Valor 319,077,397;"/>
    <x v="1"/>
    <s v=""/>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r>
    <m/>
    <m/>
    <m/>
    <m/>
    <m/>
    <m/>
    <m/>
    <m/>
    <m/>
    <m/>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 dinámica1" cacheId="200" applyNumberFormats="0" applyBorderFormats="0" applyFontFormats="0" applyPatternFormats="0" applyAlignmentFormats="0" applyWidthHeightFormats="1" dataCaption="Valores" updatedVersion="8" minRefreshableVersion="3" useAutoFormatting="1" itemPrintTitles="1" createdVersion="4" indent="0" outline="1" outlineData="1" multipleFieldFilters="0" rowHeaderCaption="Estado de los Contratos en SIPSE">
  <location ref="A3:D8" firstHeaderRow="0" firstDataRow="1" firstDataCol="1"/>
  <pivotFields count="12">
    <pivotField dataField="1" showAll="0"/>
    <pivotField showAll="0"/>
    <pivotField dataField="1" showAll="0"/>
    <pivotField showAll="0" defaultSubtotal="0"/>
    <pivotField showAll="0"/>
    <pivotField showAll="0"/>
    <pivotField showAll="0"/>
    <pivotField showAll="0"/>
    <pivotField showAll="0"/>
    <pivotField showAll="0"/>
    <pivotField axis="axisRow" showAll="0">
      <items count="7">
        <item x="1"/>
        <item x="0"/>
        <item x="3"/>
        <item h="1" x="4"/>
        <item x="2"/>
        <item h="1" m="1" x="5"/>
        <item t="default"/>
      </items>
    </pivotField>
    <pivotField showAll="0" defaultSubtotal="0"/>
  </pivotFields>
  <rowFields count="1">
    <field x="10"/>
  </rowFields>
  <rowItems count="5">
    <i>
      <x/>
    </i>
    <i>
      <x v="1"/>
    </i>
    <i>
      <x v="2"/>
    </i>
    <i>
      <x v="4"/>
    </i>
    <i t="grand">
      <x/>
    </i>
  </rowItems>
  <colFields count="1">
    <field x="-2"/>
  </colFields>
  <colItems count="3">
    <i>
      <x/>
    </i>
    <i i="1">
      <x v="1"/>
    </i>
    <i i="2">
      <x v="2"/>
    </i>
  </colItems>
  <dataFields count="3">
    <dataField name="Valor Total Contratos" fld="2" baseField="10" baseItem="0" numFmtId="3"/>
    <dataField name="Cuenta de No._Contrato" fld="0" subtotal="count" baseField="10" baseItem="0"/>
    <dataField name="Part.%" fld="0" subtotal="count" showDataAs="percentOfTotal" baseField="10" baseItem="1" numFmtId="10"/>
  </dataFields>
  <formats count="26">
    <format dxfId="72">
      <pivotArea outline="0" collapsedLevelsAreSubtotals="1" fieldPosition="0">
        <references count="1">
          <reference field="4294967294" count="1" selected="0">
            <x v="1"/>
          </reference>
        </references>
      </pivotArea>
    </format>
    <format dxfId="71">
      <pivotArea dataOnly="0" labelOnly="1" outline="0" fieldPosition="0">
        <references count="1">
          <reference field="4294967294" count="1">
            <x v="1"/>
          </reference>
        </references>
      </pivotArea>
    </format>
    <format dxfId="70">
      <pivotArea outline="0" collapsedLevelsAreSubtotals="1" fieldPosition="0">
        <references count="1">
          <reference field="4294967294" count="1" selected="0">
            <x v="1"/>
          </reference>
        </references>
      </pivotArea>
    </format>
    <format dxfId="69">
      <pivotArea dataOnly="0" labelOnly="1" outline="0" fieldPosition="0">
        <references count="1">
          <reference field="4294967294" count="1">
            <x v="1"/>
          </reference>
        </references>
      </pivotArea>
    </format>
    <format dxfId="68">
      <pivotArea outline="0" fieldPosition="0">
        <references count="1">
          <reference field="4294967294" count="1">
            <x v="0"/>
          </reference>
        </references>
      </pivotArea>
    </format>
    <format dxfId="67">
      <pivotArea field="10" type="button" dataOnly="0" labelOnly="1" outline="0" axis="axisRow" fieldPosition="0"/>
    </format>
    <format dxfId="66">
      <pivotArea dataOnly="0" labelOnly="1" outline="0" fieldPosition="0">
        <references count="1">
          <reference field="4294967294" count="3">
            <x v="0"/>
            <x v="1"/>
            <x v="2"/>
          </reference>
        </references>
      </pivotArea>
    </format>
    <format dxfId="65">
      <pivotArea dataOnly="0" labelOnly="1" outline="0" fieldPosition="0">
        <references count="1">
          <reference field="4294967294" count="2">
            <x v="0"/>
            <x v="1"/>
          </reference>
        </references>
      </pivotArea>
    </format>
    <format dxfId="64">
      <pivotArea dataOnly="0" labelOnly="1" outline="0" fieldPosition="0">
        <references count="1">
          <reference field="4294967294" count="1">
            <x v="1"/>
          </reference>
        </references>
      </pivotArea>
    </format>
    <format dxfId="63">
      <pivotArea grandRow="1" outline="0" collapsedLevelsAreSubtotals="1" fieldPosition="0"/>
    </format>
    <format dxfId="62">
      <pivotArea dataOnly="0" labelOnly="1" grandRow="1" outline="0" fieldPosition="0"/>
    </format>
    <format dxfId="61">
      <pivotArea grandRow="1" outline="0" collapsedLevelsAreSubtotals="1" fieldPosition="0"/>
    </format>
    <format dxfId="60">
      <pivotArea dataOnly="0" labelOnly="1" grandRow="1" outline="0" fieldPosition="0"/>
    </format>
    <format dxfId="59">
      <pivotArea field="10" grandRow="1" outline="0" collapsedLevelsAreSubtotals="1" axis="axisRow" fieldPosition="0">
        <references count="1">
          <reference field="4294967294" count="1" selected="0">
            <x v="1"/>
          </reference>
        </references>
      </pivotArea>
    </format>
    <format dxfId="58">
      <pivotArea outline="0" collapsedLevelsAreSubtotals="1" fieldPosition="0">
        <references count="1">
          <reference field="4294967294" count="1" selected="0">
            <x v="0"/>
          </reference>
        </references>
      </pivotArea>
    </format>
    <format dxfId="57">
      <pivotArea dataOnly="0" labelOnly="1" outline="0" fieldPosition="0">
        <references count="1">
          <reference field="4294967294" count="1">
            <x v="0"/>
          </reference>
        </references>
      </pivotArea>
    </format>
    <format dxfId="56">
      <pivotArea outline="0" collapsedLevelsAreSubtotals="1" fieldPosition="0">
        <references count="1">
          <reference field="4294967294" count="1" selected="0">
            <x v="0"/>
          </reference>
        </references>
      </pivotArea>
    </format>
    <format dxfId="55">
      <pivotArea dataOnly="0" labelOnly="1" outline="0" fieldPosition="0">
        <references count="1">
          <reference field="4294967294" count="1">
            <x v="0"/>
          </reference>
        </references>
      </pivotArea>
    </format>
    <format dxfId="54">
      <pivotArea outline="0" collapsedLevelsAreSubtotals="1" fieldPosition="0">
        <references count="1">
          <reference field="4294967294" count="1" selected="0">
            <x v="2"/>
          </reference>
        </references>
      </pivotArea>
    </format>
    <format dxfId="53">
      <pivotArea dataOnly="0" labelOnly="1" outline="0" fieldPosition="0">
        <references count="1">
          <reference field="4294967294" count="1">
            <x v="2"/>
          </reference>
        </references>
      </pivotArea>
    </format>
    <format dxfId="52">
      <pivotArea outline="0" collapsedLevelsAreSubtotals="1" fieldPosition="0">
        <references count="1">
          <reference field="4294967294" count="1" selected="0">
            <x v="2"/>
          </reference>
        </references>
      </pivotArea>
    </format>
    <format dxfId="51">
      <pivotArea dataOnly="0" labelOnly="1" outline="0" fieldPosition="0">
        <references count="1">
          <reference field="4294967294" count="1">
            <x v="2"/>
          </reference>
        </references>
      </pivotArea>
    </format>
    <format dxfId="50">
      <pivotArea collapsedLevelsAreSubtotals="1" fieldPosition="0">
        <references count="2">
          <reference field="4294967294" count="2" selected="0">
            <x v="1"/>
            <x v="2"/>
          </reference>
          <reference field="10" count="1">
            <x v="0"/>
          </reference>
        </references>
      </pivotArea>
    </format>
    <format dxfId="49">
      <pivotArea collapsedLevelsAreSubtotals="1" fieldPosition="0">
        <references count="2">
          <reference field="4294967294" count="2" selected="0">
            <x v="1"/>
            <x v="2"/>
          </reference>
          <reference field="10" count="1">
            <x v="0"/>
          </reference>
        </references>
      </pivotArea>
    </format>
    <format dxfId="48">
      <pivotArea collapsedLevelsAreSubtotals="1" fieldPosition="0">
        <references count="2">
          <reference field="4294967294" count="2" selected="0">
            <x v="1"/>
            <x v="2"/>
          </reference>
          <reference field="10" count="1">
            <x v="0"/>
          </reference>
        </references>
      </pivotArea>
    </format>
    <format dxfId="47">
      <pivotArea collapsedLevelsAreSubtotals="1" fieldPosition="0">
        <references count="2">
          <reference field="4294967294" count="1" selected="0">
            <x v="1"/>
          </reference>
          <reference field="10" count="1">
            <x v="0"/>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Tabla dinámica2" cacheId="19"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rowHeaderCaption="Estado de los Contratos en SIPSE">
  <location ref="A3:D7" firstHeaderRow="0" firstDataRow="1" firstDataCol="1" rowPageCount="1" colPageCount="1"/>
  <pivotFields count="69">
    <pivotField showAll="0"/>
    <pivotField showAll="0"/>
    <pivotField axis="axisPage" multipleItemSelectionAllowed="1" showAll="0">
      <items count="4">
        <item h="1" x="0"/>
        <item x="1"/>
        <item h="1" x="2"/>
        <item t="default"/>
      </items>
    </pivotField>
    <pivotField dataField="1" showAll="0" defaultSubtota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axis="axisRow" showAll="0">
      <items count="5">
        <item x="2"/>
        <item x="1"/>
        <item x="0"/>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pivotField showAll="0"/>
  </pivotFields>
  <rowFields count="1">
    <field x="22"/>
  </rowFields>
  <rowItems count="4">
    <i>
      <x/>
    </i>
    <i>
      <x v="1"/>
    </i>
    <i>
      <x v="2"/>
    </i>
    <i t="grand">
      <x/>
    </i>
  </rowItems>
  <colFields count="1">
    <field x="-2"/>
  </colFields>
  <colItems count="3">
    <i>
      <x/>
    </i>
    <i i="1">
      <x v="1"/>
    </i>
    <i i="2">
      <x v="2"/>
    </i>
  </colItems>
  <pageFields count="1">
    <pageField fld="2" hier="-1"/>
  </pageFields>
  <dataFields count="3">
    <dataField name="Valor Total Contratos" fld="12" baseField="22" baseItem="0" numFmtId="3"/>
    <dataField name="Cuenta de No._CONTRATO" fld="3" subtotal="count" baseField="0" baseItem="0"/>
    <dataField name="Part. %" fld="3" subtotal="count" showDataAs="percentOfTotal" baseField="22" baseItem="0" numFmtId="164"/>
  </dataFields>
  <formats count="21">
    <format dxfId="46">
      <pivotArea field="22" type="button" dataOnly="0" labelOnly="1" outline="0" axis="axisRow" fieldPosition="0"/>
    </format>
    <format dxfId="45">
      <pivotArea field="22" type="button" dataOnly="0" labelOnly="1" outline="0" axis="axisRow" fieldPosition="0"/>
    </format>
    <format dxfId="44">
      <pivotArea outline="0" collapsedLevelsAreSubtotals="1" fieldPosition="0"/>
    </format>
    <format dxfId="43">
      <pivotArea dataOnly="0" labelOnly="1" outline="0" fieldPosition="0">
        <references count="1">
          <reference field="4294967294" count="1">
            <x v="0"/>
          </reference>
        </references>
      </pivotArea>
    </format>
    <format dxfId="42">
      <pivotArea outline="0" collapsedLevelsAreSubtotals="1" fieldPosition="0"/>
    </format>
    <format dxfId="41">
      <pivotArea dataOnly="0" labelOnly="1" outline="0" fieldPosition="0">
        <references count="1">
          <reference field="4294967294" count="1">
            <x v="0"/>
          </reference>
        </references>
      </pivotArea>
    </format>
    <format dxfId="40">
      <pivotArea dataOnly="0" labelOnly="1" fieldPosition="0">
        <references count="1">
          <reference field="22" count="0"/>
        </references>
      </pivotArea>
    </format>
    <format dxfId="39">
      <pivotArea dataOnly="0" labelOnly="1" outline="0" fieldPosition="0">
        <references count="1">
          <reference field="4294967294" count="1">
            <x v="1"/>
          </reference>
        </references>
      </pivotArea>
    </format>
    <format dxfId="38">
      <pivotArea dataOnly="0" labelOnly="1" outline="0" fieldPosition="0">
        <references count="1">
          <reference field="4294967294" count="1">
            <x v="1"/>
          </reference>
        </references>
      </pivotArea>
    </format>
    <format dxfId="37">
      <pivotArea dataOnly="0" labelOnly="1" outline="0" fieldPosition="0">
        <references count="1">
          <reference field="4294967294" count="1">
            <x v="1"/>
          </reference>
        </references>
      </pivotArea>
    </format>
    <format dxfId="36">
      <pivotArea dataOnly="0" labelOnly="1" outline="0" fieldPosition="0">
        <references count="1">
          <reference field="4294967294" count="1">
            <x v="0"/>
          </reference>
        </references>
      </pivotArea>
    </format>
    <format dxfId="35">
      <pivotArea field="22" grandRow="1" outline="0" collapsedLevelsAreSubtotals="1" axis="axisRow" fieldPosition="0">
        <references count="1">
          <reference field="4294967294" count="1" selected="0">
            <x v="1"/>
          </reference>
        </references>
      </pivotArea>
    </format>
    <format dxfId="34">
      <pivotArea dataOnly="0" labelOnly="1" fieldPosition="0">
        <references count="1">
          <reference field="22" count="1">
            <x v="2"/>
          </reference>
        </references>
      </pivotArea>
    </format>
    <format dxfId="33">
      <pivotArea dataOnly="0" labelOnly="1" fieldPosition="0">
        <references count="1">
          <reference field="22" count="1">
            <x v="2"/>
          </reference>
        </references>
      </pivotArea>
    </format>
    <format dxfId="32">
      <pivotArea field="22" type="button" dataOnly="0" labelOnly="1" outline="0" axis="axisRow" fieldPosition="0"/>
    </format>
    <format dxfId="31">
      <pivotArea dataOnly="0" labelOnly="1" outline="0" fieldPosition="0">
        <references count="1">
          <reference field="4294967294" count="1">
            <x v="2"/>
          </reference>
        </references>
      </pivotArea>
    </format>
    <format dxfId="30">
      <pivotArea dataOnly="0" labelOnly="1" outline="0" fieldPosition="0">
        <references count="1">
          <reference field="4294967294" count="1">
            <x v="2"/>
          </reference>
        </references>
      </pivotArea>
    </format>
    <format dxfId="29">
      <pivotArea dataOnly="0" labelOnly="1" outline="0" fieldPosition="0">
        <references count="1">
          <reference field="4294967294" count="1">
            <x v="2"/>
          </reference>
        </references>
      </pivotArea>
    </format>
    <format dxfId="28">
      <pivotArea dataOnly="0" labelOnly="1" outline="0" fieldPosition="0">
        <references count="1">
          <reference field="4294967294" count="1">
            <x v="1"/>
          </reference>
        </references>
      </pivotArea>
    </format>
    <format dxfId="27">
      <pivotArea collapsedLevelsAreSubtotals="1" fieldPosition="0">
        <references count="2">
          <reference field="4294967294" count="1" selected="0">
            <x v="2"/>
          </reference>
          <reference field="22" count="2">
            <x v="0"/>
            <x v="1"/>
          </reference>
        </references>
      </pivotArea>
    </format>
    <format dxfId="26">
      <pivotArea outline="0" fieldPosition="0">
        <references count="1">
          <reference field="4294967294" count="1">
            <x v="2"/>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0" dT="2026-02-25T16:17:16.38" personId="{C42F622C-E687-4613-9610-46BF7F1C42D0}" id="{4AE3D20F-2530-41C5-A585-46ECCA670939}">
    <text>por error de digitación se relacionó el número 039, cuando debía ser 029</text>
  </threadedComment>
  <threadedComment ref="A203" dT="2026-02-25T16:12:14.10" personId="{C42F622C-E687-4613-9610-46BF7F1C42D0}" id="{A8AE3A8D-C1A0-43C1-9504-64E6EE44A92A}">
    <text>por error de digitación se relacionó el número 146583, cuando debía ser 203</text>
  </threadedComment>
  <threadedComment ref="A272" dT="2026-02-25T16:21:00.32" personId="{C42F622C-E687-4613-9610-46BF7F1C42D0}" id="{82982175-3D04-4116-A7CE-E3FA40063C46}">
    <text>por error de digitación se relacionó el número 275, cuando debía ser 272</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L734"/>
  <sheetViews>
    <sheetView showGridLines="0" zoomScale="80" zoomScaleNormal="80" workbookViewId="0">
      <pane xSplit="1" ySplit="1" topLeftCell="B2" activePane="bottomRight" state="frozen"/>
      <selection pane="topRight" activeCell="B1" sqref="B1"/>
      <selection pane="bottomLeft" activeCell="A2" sqref="A2"/>
      <selection pane="bottomRight" activeCell="K2" sqref="K2"/>
    </sheetView>
  </sheetViews>
  <sheetFormatPr baseColWidth="10" defaultRowHeight="15" x14ac:dyDescent="0.25"/>
  <cols>
    <col min="1" max="1" width="12.7109375" customWidth="1"/>
    <col min="2" max="2" width="34.7109375" customWidth="1"/>
    <col min="3" max="3" width="18.140625" style="1" bestFit="1" customWidth="1"/>
    <col min="4" max="4" width="17.140625" style="1" customWidth="1"/>
    <col min="5" max="5" width="17.140625" customWidth="1"/>
    <col min="6" max="6" width="10.5703125" customWidth="1"/>
    <col min="7" max="7" width="36" customWidth="1"/>
    <col min="8" max="8" width="13.85546875" customWidth="1"/>
    <col min="9" max="9" width="10.28515625" style="9" customWidth="1"/>
    <col min="10" max="10" width="22.7109375" style="1" bestFit="1" customWidth="1"/>
    <col min="11" max="11" width="22.7109375" style="1" customWidth="1"/>
    <col min="12" max="12" width="9" style="1" bestFit="1" customWidth="1"/>
  </cols>
  <sheetData>
    <row r="1" spans="1:12" ht="45" customHeight="1" x14ac:dyDescent="0.25">
      <c r="A1" s="77" t="s">
        <v>60</v>
      </c>
      <c r="B1" s="78" t="s">
        <v>0</v>
      </c>
      <c r="C1" s="78" t="s">
        <v>61</v>
      </c>
      <c r="D1" s="78" t="s">
        <v>79</v>
      </c>
      <c r="E1" s="78" t="s">
        <v>27</v>
      </c>
      <c r="F1" s="78" t="s">
        <v>1</v>
      </c>
      <c r="G1" s="79" t="s">
        <v>2</v>
      </c>
      <c r="H1" s="79" t="s">
        <v>28</v>
      </c>
      <c r="I1" s="78" t="s">
        <v>3</v>
      </c>
      <c r="J1" s="78" t="s">
        <v>54</v>
      </c>
      <c r="K1" s="78" t="s">
        <v>4</v>
      </c>
      <c r="L1" s="78" t="s">
        <v>145</v>
      </c>
    </row>
    <row r="2" spans="1:12" x14ac:dyDescent="0.25">
      <c r="A2" s="29">
        <v>1</v>
      </c>
      <c r="B2" s="30" t="s">
        <v>293</v>
      </c>
      <c r="C2" s="45">
        <v>58400000</v>
      </c>
      <c r="D2" s="31">
        <v>46291</v>
      </c>
      <c r="E2" s="32" t="s">
        <v>29</v>
      </c>
      <c r="F2" s="29">
        <v>145105</v>
      </c>
      <c r="G2" s="33" t="s">
        <v>5</v>
      </c>
      <c r="H2" s="34" t="s">
        <v>409</v>
      </c>
      <c r="I2" s="35">
        <v>2327</v>
      </c>
      <c r="J2" s="30" t="s">
        <v>421</v>
      </c>
      <c r="K2" s="76" t="s">
        <v>6</v>
      </c>
      <c r="L2" s="35">
        <v>1</v>
      </c>
    </row>
    <row r="3" spans="1:12" x14ac:dyDescent="0.25">
      <c r="A3" s="29">
        <v>2</v>
      </c>
      <c r="B3" s="30" t="s">
        <v>422</v>
      </c>
      <c r="C3" s="45">
        <v>58400000</v>
      </c>
      <c r="D3" s="31">
        <v>46286</v>
      </c>
      <c r="E3" s="32" t="s">
        <v>29</v>
      </c>
      <c r="F3" s="29">
        <v>144808</v>
      </c>
      <c r="G3" s="33" t="s">
        <v>5</v>
      </c>
      <c r="H3" s="34" t="s">
        <v>13</v>
      </c>
      <c r="I3" s="35">
        <v>2327</v>
      </c>
      <c r="J3" s="30" t="s">
        <v>423</v>
      </c>
      <c r="K3" s="76" t="s">
        <v>6</v>
      </c>
      <c r="L3" s="35">
        <v>1</v>
      </c>
    </row>
    <row r="4" spans="1:12" x14ac:dyDescent="0.25">
      <c r="A4" s="29">
        <v>3</v>
      </c>
      <c r="B4" s="30" t="s">
        <v>151</v>
      </c>
      <c r="C4" s="45">
        <v>56000000</v>
      </c>
      <c r="D4" s="31">
        <v>46284</v>
      </c>
      <c r="E4" s="32" t="s">
        <v>29</v>
      </c>
      <c r="F4" s="29">
        <v>144718</v>
      </c>
      <c r="G4" s="33" t="s">
        <v>5</v>
      </c>
      <c r="H4" s="34" t="s">
        <v>30</v>
      </c>
      <c r="I4" s="35">
        <v>2327</v>
      </c>
      <c r="J4" s="30" t="s">
        <v>424</v>
      </c>
      <c r="K4" s="76" t="s">
        <v>6</v>
      </c>
      <c r="L4" s="35">
        <v>6</v>
      </c>
    </row>
    <row r="5" spans="1:12" x14ac:dyDescent="0.25">
      <c r="A5" s="29">
        <v>4</v>
      </c>
      <c r="B5" s="30" t="s">
        <v>152</v>
      </c>
      <c r="C5" s="45">
        <v>56000000</v>
      </c>
      <c r="D5" s="31">
        <v>46284</v>
      </c>
      <c r="E5" s="32" t="s">
        <v>29</v>
      </c>
      <c r="F5" s="29">
        <v>144718</v>
      </c>
      <c r="G5" s="33" t="s">
        <v>5</v>
      </c>
      <c r="H5" s="34" t="s">
        <v>30</v>
      </c>
      <c r="I5" s="35">
        <v>2327</v>
      </c>
      <c r="J5" s="30" t="s">
        <v>425</v>
      </c>
      <c r="K5" s="76" t="s">
        <v>6</v>
      </c>
      <c r="L5" s="35">
        <v>6</v>
      </c>
    </row>
    <row r="6" spans="1:12" x14ac:dyDescent="0.25">
      <c r="A6" s="29">
        <v>5</v>
      </c>
      <c r="B6" s="30" t="s">
        <v>230</v>
      </c>
      <c r="C6" s="45">
        <v>56000000</v>
      </c>
      <c r="D6" s="31">
        <v>46284</v>
      </c>
      <c r="E6" s="32" t="s">
        <v>29</v>
      </c>
      <c r="F6" s="29">
        <v>144718</v>
      </c>
      <c r="G6" s="33" t="s">
        <v>5</v>
      </c>
      <c r="H6" s="34" t="s">
        <v>30</v>
      </c>
      <c r="I6" s="35">
        <v>2327</v>
      </c>
      <c r="J6" s="30" t="s">
        <v>426</v>
      </c>
      <c r="K6" s="76" t="s">
        <v>6</v>
      </c>
      <c r="L6" s="35">
        <v>6</v>
      </c>
    </row>
    <row r="7" spans="1:12" x14ac:dyDescent="0.25">
      <c r="A7" s="29">
        <v>6</v>
      </c>
      <c r="B7" s="30" t="s">
        <v>149</v>
      </c>
      <c r="C7" s="45">
        <v>56000000</v>
      </c>
      <c r="D7" s="31">
        <v>46284</v>
      </c>
      <c r="E7" s="32" t="s">
        <v>29</v>
      </c>
      <c r="F7" s="29">
        <v>144718</v>
      </c>
      <c r="G7" s="33" t="s">
        <v>5</v>
      </c>
      <c r="H7" s="34" t="s">
        <v>30</v>
      </c>
      <c r="I7" s="35">
        <v>2327</v>
      </c>
      <c r="J7" s="30" t="s">
        <v>427</v>
      </c>
      <c r="K7" s="76" t="s">
        <v>6</v>
      </c>
      <c r="L7" s="35">
        <v>6</v>
      </c>
    </row>
    <row r="8" spans="1:12" x14ac:dyDescent="0.25">
      <c r="A8" s="29">
        <v>7</v>
      </c>
      <c r="B8" s="30" t="s">
        <v>408</v>
      </c>
      <c r="C8" s="45">
        <v>56000000</v>
      </c>
      <c r="D8" s="31">
        <v>46284</v>
      </c>
      <c r="E8" s="32" t="s">
        <v>29</v>
      </c>
      <c r="F8" s="29">
        <v>144718</v>
      </c>
      <c r="G8" s="33" t="s">
        <v>5</v>
      </c>
      <c r="H8" s="34" t="s">
        <v>30</v>
      </c>
      <c r="I8" s="35">
        <v>2327</v>
      </c>
      <c r="J8" s="30" t="s">
        <v>428</v>
      </c>
      <c r="K8" s="76" t="s">
        <v>6</v>
      </c>
      <c r="L8" s="35">
        <v>6</v>
      </c>
    </row>
    <row r="9" spans="1:12" x14ac:dyDescent="0.25">
      <c r="A9" s="29">
        <v>8</v>
      </c>
      <c r="B9" s="30" t="s">
        <v>44</v>
      </c>
      <c r="C9" s="45">
        <v>56000000</v>
      </c>
      <c r="D9" s="31">
        <v>46296</v>
      </c>
      <c r="E9" s="32" t="s">
        <v>29</v>
      </c>
      <c r="F9" s="29">
        <v>144818</v>
      </c>
      <c r="G9" s="33" t="s">
        <v>5</v>
      </c>
      <c r="H9" s="34" t="s">
        <v>13</v>
      </c>
      <c r="I9" s="35">
        <v>2327</v>
      </c>
      <c r="J9" s="30" t="s">
        <v>429</v>
      </c>
      <c r="K9" s="76" t="s">
        <v>6</v>
      </c>
      <c r="L9" s="35">
        <v>1</v>
      </c>
    </row>
    <row r="10" spans="1:12" x14ac:dyDescent="0.25">
      <c r="A10" s="29">
        <v>9</v>
      </c>
      <c r="B10" s="30" t="s">
        <v>949</v>
      </c>
      <c r="C10" s="45">
        <v>24760000</v>
      </c>
      <c r="D10" s="31">
        <v>46284</v>
      </c>
      <c r="E10" s="32" t="s">
        <v>29</v>
      </c>
      <c r="F10" s="29">
        <v>144720</v>
      </c>
      <c r="G10" s="33" t="s">
        <v>5</v>
      </c>
      <c r="H10" s="34" t="s">
        <v>30</v>
      </c>
      <c r="I10" s="35">
        <v>2327</v>
      </c>
      <c r="J10" s="30" t="s">
        <v>430</v>
      </c>
      <c r="K10" s="76" t="s">
        <v>6</v>
      </c>
      <c r="L10" s="35">
        <v>1</v>
      </c>
    </row>
    <row r="11" spans="1:12" x14ac:dyDescent="0.25">
      <c r="A11" s="29">
        <v>10</v>
      </c>
      <c r="B11" s="30" t="s">
        <v>217</v>
      </c>
      <c r="C11" s="45">
        <v>52000000</v>
      </c>
      <c r="D11" s="31">
        <v>46285</v>
      </c>
      <c r="E11" s="32" t="s">
        <v>29</v>
      </c>
      <c r="F11" s="29">
        <v>146221</v>
      </c>
      <c r="G11" s="33" t="s">
        <v>5</v>
      </c>
      <c r="H11" s="34" t="s">
        <v>409</v>
      </c>
      <c r="I11" s="35">
        <v>2327</v>
      </c>
      <c r="J11" s="30" t="s">
        <v>431</v>
      </c>
      <c r="K11" s="76" t="s">
        <v>6</v>
      </c>
      <c r="L11" s="35">
        <v>1</v>
      </c>
    </row>
    <row r="12" spans="1:12" x14ac:dyDescent="0.25">
      <c r="A12" s="29">
        <v>11</v>
      </c>
      <c r="B12" s="30" t="s">
        <v>13</v>
      </c>
      <c r="C12" s="45">
        <v>56000000</v>
      </c>
      <c r="D12" s="31">
        <v>46284</v>
      </c>
      <c r="E12" s="32" t="s">
        <v>29</v>
      </c>
      <c r="F12" s="29">
        <v>144719</v>
      </c>
      <c r="G12" s="33" t="s">
        <v>5</v>
      </c>
      <c r="H12" s="34" t="s">
        <v>30</v>
      </c>
      <c r="I12" s="35">
        <v>2327</v>
      </c>
      <c r="J12" s="30" t="s">
        <v>432</v>
      </c>
      <c r="K12" s="76" t="s">
        <v>6</v>
      </c>
      <c r="L12" s="35">
        <v>1</v>
      </c>
    </row>
    <row r="13" spans="1:12" x14ac:dyDescent="0.25">
      <c r="A13" s="29">
        <v>12</v>
      </c>
      <c r="B13" s="30" t="s">
        <v>140</v>
      </c>
      <c r="C13" s="45">
        <v>66000000</v>
      </c>
      <c r="D13" s="31">
        <v>46382</v>
      </c>
      <c r="E13" s="32" t="s">
        <v>29</v>
      </c>
      <c r="F13" s="29">
        <v>144911</v>
      </c>
      <c r="G13" s="33" t="s">
        <v>5</v>
      </c>
      <c r="H13" s="34" t="s">
        <v>409</v>
      </c>
      <c r="I13" s="35">
        <v>2388</v>
      </c>
      <c r="J13" s="30" t="s">
        <v>433</v>
      </c>
      <c r="K13" s="76" t="s">
        <v>6</v>
      </c>
      <c r="L13" s="35">
        <v>1</v>
      </c>
    </row>
    <row r="14" spans="1:12" x14ac:dyDescent="0.25">
      <c r="A14" s="29">
        <v>13</v>
      </c>
      <c r="B14" s="30" t="s">
        <v>296</v>
      </c>
      <c r="C14" s="45">
        <v>67200000</v>
      </c>
      <c r="D14" s="31">
        <v>46291</v>
      </c>
      <c r="E14" s="32" t="s">
        <v>29</v>
      </c>
      <c r="F14" s="29">
        <v>145651</v>
      </c>
      <c r="G14" s="33" t="s">
        <v>5</v>
      </c>
      <c r="H14" s="34" t="s">
        <v>30</v>
      </c>
      <c r="I14" s="35">
        <v>2327</v>
      </c>
      <c r="J14" s="30" t="s">
        <v>434</v>
      </c>
      <c r="K14" s="76" t="s">
        <v>6</v>
      </c>
      <c r="L14" s="35">
        <v>1</v>
      </c>
    </row>
    <row r="15" spans="1:12" x14ac:dyDescent="0.25">
      <c r="A15" s="29">
        <v>14</v>
      </c>
      <c r="B15" s="30" t="s">
        <v>209</v>
      </c>
      <c r="C15" s="45">
        <v>34045000</v>
      </c>
      <c r="D15" s="31">
        <v>46392</v>
      </c>
      <c r="E15" s="32" t="s">
        <v>29</v>
      </c>
      <c r="F15" s="29">
        <v>144987</v>
      </c>
      <c r="G15" s="33" t="s">
        <v>5</v>
      </c>
      <c r="H15" s="34" t="s">
        <v>417</v>
      </c>
      <c r="I15" s="35">
        <v>2388</v>
      </c>
      <c r="J15" s="30" t="s">
        <v>435</v>
      </c>
      <c r="K15" s="76" t="s">
        <v>6</v>
      </c>
      <c r="L15" s="35">
        <v>1</v>
      </c>
    </row>
    <row r="16" spans="1:12" x14ac:dyDescent="0.25">
      <c r="A16" s="29">
        <v>15</v>
      </c>
      <c r="B16" s="30" t="s">
        <v>220</v>
      </c>
      <c r="C16" s="45">
        <v>52000000</v>
      </c>
      <c r="D16" s="31">
        <v>46305</v>
      </c>
      <c r="E16" s="32" t="s">
        <v>29</v>
      </c>
      <c r="F16" s="29">
        <v>145814</v>
      </c>
      <c r="G16" s="33" t="s">
        <v>5</v>
      </c>
      <c r="H16" s="34" t="s">
        <v>13</v>
      </c>
      <c r="I16" s="35">
        <v>2327</v>
      </c>
      <c r="J16" s="30" t="s">
        <v>436</v>
      </c>
      <c r="K16" s="76" t="s">
        <v>6</v>
      </c>
      <c r="L16" s="35">
        <v>1</v>
      </c>
    </row>
    <row r="17" spans="1:12" x14ac:dyDescent="0.25">
      <c r="A17" s="29">
        <v>16</v>
      </c>
      <c r="B17" s="30" t="s">
        <v>216</v>
      </c>
      <c r="C17" s="45">
        <v>69300000</v>
      </c>
      <c r="D17" s="31">
        <v>46388</v>
      </c>
      <c r="E17" s="32" t="s">
        <v>29</v>
      </c>
      <c r="F17" s="29">
        <v>144945</v>
      </c>
      <c r="G17" s="33" t="s">
        <v>5</v>
      </c>
      <c r="H17" s="34" t="s">
        <v>30</v>
      </c>
      <c r="I17" s="35">
        <v>2315</v>
      </c>
      <c r="J17" s="30" t="s">
        <v>437</v>
      </c>
      <c r="K17" s="76" t="s">
        <v>6</v>
      </c>
      <c r="L17" s="35">
        <v>1</v>
      </c>
    </row>
    <row r="18" spans="1:12" x14ac:dyDescent="0.25">
      <c r="A18" s="29">
        <v>17</v>
      </c>
      <c r="B18" s="30" t="s">
        <v>198</v>
      </c>
      <c r="C18" s="45">
        <v>40920000</v>
      </c>
      <c r="D18" s="31">
        <v>46304</v>
      </c>
      <c r="E18" s="32" t="s">
        <v>29</v>
      </c>
      <c r="F18" s="29">
        <v>144900</v>
      </c>
      <c r="G18" s="33" t="s">
        <v>5</v>
      </c>
      <c r="H18" s="34" t="s">
        <v>13</v>
      </c>
      <c r="I18" s="35">
        <v>2486</v>
      </c>
      <c r="J18" s="30" t="s">
        <v>438</v>
      </c>
      <c r="K18" s="76" t="s">
        <v>6</v>
      </c>
      <c r="L18" s="35">
        <v>3</v>
      </c>
    </row>
    <row r="19" spans="1:12" x14ac:dyDescent="0.25">
      <c r="A19" s="29">
        <v>18</v>
      </c>
      <c r="B19" s="30" t="s">
        <v>317</v>
      </c>
      <c r="C19" s="45">
        <v>82500000</v>
      </c>
      <c r="D19" s="31">
        <v>46378</v>
      </c>
      <c r="E19" s="32" t="s">
        <v>29</v>
      </c>
      <c r="F19" s="29">
        <v>144764</v>
      </c>
      <c r="G19" s="33" t="s">
        <v>5</v>
      </c>
      <c r="H19" s="34" t="s">
        <v>30</v>
      </c>
      <c r="I19" s="35">
        <v>2703</v>
      </c>
      <c r="J19" s="30" t="s">
        <v>439</v>
      </c>
      <c r="K19" s="76" t="s">
        <v>6</v>
      </c>
      <c r="L19" s="35">
        <v>1</v>
      </c>
    </row>
    <row r="20" spans="1:12" x14ac:dyDescent="0.25">
      <c r="A20" s="29">
        <v>19</v>
      </c>
      <c r="B20" s="30" t="s">
        <v>356</v>
      </c>
      <c r="C20" s="45">
        <v>34045000</v>
      </c>
      <c r="D20" s="31">
        <v>46399</v>
      </c>
      <c r="E20" s="32" t="s">
        <v>29</v>
      </c>
      <c r="F20" s="29">
        <v>144909</v>
      </c>
      <c r="G20" s="33" t="s">
        <v>5</v>
      </c>
      <c r="H20" s="34" t="s">
        <v>13</v>
      </c>
      <c r="I20" s="35">
        <v>2486</v>
      </c>
      <c r="J20" s="30" t="s">
        <v>440</v>
      </c>
      <c r="K20" s="76" t="s">
        <v>6</v>
      </c>
      <c r="L20" s="35">
        <v>1</v>
      </c>
    </row>
    <row r="21" spans="1:12" x14ac:dyDescent="0.25">
      <c r="A21" s="29">
        <v>20</v>
      </c>
      <c r="B21" s="30" t="s">
        <v>282</v>
      </c>
      <c r="C21" s="45">
        <v>93072000</v>
      </c>
      <c r="D21" s="31">
        <v>46286</v>
      </c>
      <c r="E21" s="32" t="s">
        <v>29</v>
      </c>
      <c r="F21" s="29">
        <v>150135</v>
      </c>
      <c r="G21" s="33" t="s">
        <v>5</v>
      </c>
      <c r="H21" s="34" t="s">
        <v>30</v>
      </c>
      <c r="I21" s="35">
        <v>2327</v>
      </c>
      <c r="J21" s="30" t="s">
        <v>441</v>
      </c>
      <c r="K21" s="76" t="s">
        <v>6</v>
      </c>
      <c r="L21" s="35">
        <v>1</v>
      </c>
    </row>
    <row r="22" spans="1:12" x14ac:dyDescent="0.25">
      <c r="A22" s="29">
        <v>21</v>
      </c>
      <c r="B22" s="30" t="s">
        <v>290</v>
      </c>
      <c r="C22" s="45">
        <v>40920000</v>
      </c>
      <c r="D22" s="31">
        <v>46296</v>
      </c>
      <c r="E22" s="32" t="s">
        <v>29</v>
      </c>
      <c r="F22" s="29">
        <v>144978</v>
      </c>
      <c r="G22" s="33" t="s">
        <v>5</v>
      </c>
      <c r="H22" s="34" t="s">
        <v>417</v>
      </c>
      <c r="I22" s="35">
        <v>2327</v>
      </c>
      <c r="J22" s="30" t="s">
        <v>442</v>
      </c>
      <c r="K22" s="76" t="s">
        <v>6</v>
      </c>
      <c r="L22" s="35">
        <v>2</v>
      </c>
    </row>
    <row r="23" spans="1:12" x14ac:dyDescent="0.25">
      <c r="A23" s="29">
        <v>22</v>
      </c>
      <c r="B23" s="30" t="s">
        <v>350</v>
      </c>
      <c r="C23" s="45">
        <v>40920000</v>
      </c>
      <c r="D23" s="31">
        <v>46296</v>
      </c>
      <c r="E23" s="32" t="s">
        <v>29</v>
      </c>
      <c r="F23" s="29">
        <v>144971</v>
      </c>
      <c r="G23" s="33" t="s">
        <v>5</v>
      </c>
      <c r="H23" s="34" t="s">
        <v>417</v>
      </c>
      <c r="I23" s="35">
        <v>2327</v>
      </c>
      <c r="J23" s="30" t="s">
        <v>443</v>
      </c>
      <c r="K23" s="76" t="s">
        <v>6</v>
      </c>
      <c r="L23" s="35">
        <v>1</v>
      </c>
    </row>
    <row r="24" spans="1:12" x14ac:dyDescent="0.25">
      <c r="A24" s="29">
        <v>23</v>
      </c>
      <c r="B24" s="30" t="s">
        <v>404</v>
      </c>
      <c r="C24" s="45">
        <v>40920000</v>
      </c>
      <c r="D24" s="31">
        <v>46296</v>
      </c>
      <c r="E24" s="32" t="s">
        <v>29</v>
      </c>
      <c r="F24" s="29">
        <v>145212</v>
      </c>
      <c r="G24" s="33" t="s">
        <v>5</v>
      </c>
      <c r="H24" s="34" t="s">
        <v>30</v>
      </c>
      <c r="I24" s="35">
        <v>2327</v>
      </c>
      <c r="J24" s="30" t="s">
        <v>444</v>
      </c>
      <c r="K24" s="76" t="s">
        <v>6</v>
      </c>
      <c r="L24" s="35">
        <v>1</v>
      </c>
    </row>
    <row r="25" spans="1:12" x14ac:dyDescent="0.25">
      <c r="A25" s="29">
        <v>24</v>
      </c>
      <c r="B25" s="30" t="s">
        <v>266</v>
      </c>
      <c r="C25" s="45">
        <v>50400000</v>
      </c>
      <c r="D25" s="31">
        <v>46296</v>
      </c>
      <c r="E25" s="32" t="s">
        <v>29</v>
      </c>
      <c r="F25" s="29">
        <v>145215</v>
      </c>
      <c r="G25" s="33" t="s">
        <v>5</v>
      </c>
      <c r="H25" s="34" t="s">
        <v>30</v>
      </c>
      <c r="I25" s="35">
        <v>2327</v>
      </c>
      <c r="J25" s="30" t="s">
        <v>445</v>
      </c>
      <c r="K25" s="76" t="s">
        <v>6</v>
      </c>
      <c r="L25" s="35">
        <v>1</v>
      </c>
    </row>
    <row r="26" spans="1:12" x14ac:dyDescent="0.25">
      <c r="A26" s="29">
        <v>25</v>
      </c>
      <c r="B26" s="30" t="s">
        <v>259</v>
      </c>
      <c r="C26" s="45">
        <v>28800000</v>
      </c>
      <c r="D26" s="31">
        <v>46296</v>
      </c>
      <c r="E26" s="32" t="s">
        <v>29</v>
      </c>
      <c r="F26" s="29">
        <v>146251</v>
      </c>
      <c r="G26" s="33" t="s">
        <v>5</v>
      </c>
      <c r="H26" s="34" t="s">
        <v>409</v>
      </c>
      <c r="I26" s="35">
        <v>2327</v>
      </c>
      <c r="J26" s="30" t="s">
        <v>446</v>
      </c>
      <c r="K26" s="76" t="s">
        <v>6</v>
      </c>
      <c r="L26" s="35">
        <v>1</v>
      </c>
    </row>
    <row r="27" spans="1:12" x14ac:dyDescent="0.25">
      <c r="A27" s="29">
        <v>26</v>
      </c>
      <c r="B27" s="30" t="s">
        <v>213</v>
      </c>
      <c r="C27" s="45">
        <v>40920000</v>
      </c>
      <c r="D27" s="31">
        <v>46296</v>
      </c>
      <c r="E27" s="32" t="s">
        <v>29</v>
      </c>
      <c r="F27" s="29">
        <v>144943</v>
      </c>
      <c r="G27" s="33" t="s">
        <v>5</v>
      </c>
      <c r="H27" s="34" t="s">
        <v>30</v>
      </c>
      <c r="I27" s="35">
        <v>2315</v>
      </c>
      <c r="J27" s="30" t="s">
        <v>447</v>
      </c>
      <c r="K27" s="76" t="s">
        <v>6</v>
      </c>
      <c r="L27" s="35">
        <v>1</v>
      </c>
    </row>
    <row r="28" spans="1:12" x14ac:dyDescent="0.25">
      <c r="A28" s="29">
        <v>27</v>
      </c>
      <c r="B28" s="30" t="s">
        <v>369</v>
      </c>
      <c r="C28" s="45">
        <v>48000000</v>
      </c>
      <c r="D28" s="31">
        <v>46296</v>
      </c>
      <c r="E28" s="32" t="s">
        <v>29</v>
      </c>
      <c r="F28" s="29">
        <v>145113</v>
      </c>
      <c r="G28" s="33" t="s">
        <v>5</v>
      </c>
      <c r="H28" s="34" t="s">
        <v>409</v>
      </c>
      <c r="I28" s="35">
        <v>2327</v>
      </c>
      <c r="J28" s="30" t="s">
        <v>448</v>
      </c>
      <c r="K28" s="76" t="s">
        <v>6</v>
      </c>
      <c r="L28" s="35">
        <v>1</v>
      </c>
    </row>
    <row r="29" spans="1:12" x14ac:dyDescent="0.25">
      <c r="A29" s="29">
        <v>28</v>
      </c>
      <c r="B29" s="30" t="s">
        <v>396</v>
      </c>
      <c r="C29" s="45">
        <v>40920000</v>
      </c>
      <c r="D29" s="31">
        <v>46296</v>
      </c>
      <c r="E29" s="32" t="s">
        <v>29</v>
      </c>
      <c r="F29" s="29">
        <v>145120</v>
      </c>
      <c r="G29" s="33" t="s">
        <v>5</v>
      </c>
      <c r="H29" s="34" t="s">
        <v>409</v>
      </c>
      <c r="I29" s="35">
        <v>2327</v>
      </c>
      <c r="J29" s="30" t="s">
        <v>449</v>
      </c>
      <c r="K29" s="76" t="s">
        <v>6</v>
      </c>
      <c r="L29" s="35">
        <v>1</v>
      </c>
    </row>
    <row r="30" spans="1:12" x14ac:dyDescent="0.25">
      <c r="A30" s="36">
        <v>29</v>
      </c>
      <c r="B30" s="30" t="s">
        <v>167</v>
      </c>
      <c r="C30" s="45">
        <v>24760000</v>
      </c>
      <c r="D30" s="31" t="s">
        <v>57</v>
      </c>
      <c r="E30" s="32" t="s">
        <v>29</v>
      </c>
      <c r="F30" s="29">
        <v>145123</v>
      </c>
      <c r="G30" s="33" t="s">
        <v>127</v>
      </c>
      <c r="H30" s="34" t="s">
        <v>230</v>
      </c>
      <c r="I30" s="35">
        <v>2327</v>
      </c>
      <c r="J30" s="30" t="s">
        <v>460</v>
      </c>
      <c r="K30" s="76" t="s">
        <v>56</v>
      </c>
      <c r="L30" s="35">
        <v>1</v>
      </c>
    </row>
    <row r="31" spans="1:12" x14ac:dyDescent="0.25">
      <c r="A31" s="29">
        <v>30</v>
      </c>
      <c r="B31" s="30" t="s">
        <v>38</v>
      </c>
      <c r="C31" s="45">
        <v>36800000</v>
      </c>
      <c r="D31" s="31">
        <v>46296</v>
      </c>
      <c r="E31" s="32" t="s">
        <v>29</v>
      </c>
      <c r="F31" s="29">
        <v>145240</v>
      </c>
      <c r="G31" s="33" t="s">
        <v>5</v>
      </c>
      <c r="H31" s="34" t="s">
        <v>30</v>
      </c>
      <c r="I31" s="35">
        <v>2327</v>
      </c>
      <c r="J31" s="30" t="s">
        <v>450</v>
      </c>
      <c r="K31" s="76" t="s">
        <v>6</v>
      </c>
      <c r="L31" s="35">
        <v>1</v>
      </c>
    </row>
    <row r="32" spans="1:12" x14ac:dyDescent="0.25">
      <c r="A32" s="29">
        <v>31</v>
      </c>
      <c r="B32" s="30" t="s">
        <v>254</v>
      </c>
      <c r="C32" s="45">
        <v>48000000</v>
      </c>
      <c r="D32" s="31">
        <v>46296</v>
      </c>
      <c r="E32" s="32" t="s">
        <v>29</v>
      </c>
      <c r="F32" s="29">
        <v>145229</v>
      </c>
      <c r="G32" s="33" t="s">
        <v>5</v>
      </c>
      <c r="H32" s="34" t="s">
        <v>30</v>
      </c>
      <c r="I32" s="35">
        <v>2327</v>
      </c>
      <c r="J32" s="30" t="s">
        <v>451</v>
      </c>
      <c r="K32" s="76" t="s">
        <v>6</v>
      </c>
      <c r="L32" s="35">
        <v>1</v>
      </c>
    </row>
    <row r="33" spans="1:12" x14ac:dyDescent="0.25">
      <c r="A33" s="29">
        <v>32</v>
      </c>
      <c r="B33" s="30" t="s">
        <v>452</v>
      </c>
      <c r="C33" s="45">
        <v>40920000</v>
      </c>
      <c r="D33" s="31">
        <v>46296</v>
      </c>
      <c r="E33" s="32" t="s">
        <v>29</v>
      </c>
      <c r="F33" s="29">
        <v>144972</v>
      </c>
      <c r="G33" s="33" t="s">
        <v>5</v>
      </c>
      <c r="H33" s="34" t="s">
        <v>417</v>
      </c>
      <c r="I33" s="35">
        <v>2327</v>
      </c>
      <c r="J33" s="30" t="s">
        <v>453</v>
      </c>
      <c r="K33" s="76" t="s">
        <v>6</v>
      </c>
      <c r="L33" s="35">
        <v>2</v>
      </c>
    </row>
    <row r="34" spans="1:12" x14ac:dyDescent="0.25">
      <c r="A34" s="29">
        <v>33</v>
      </c>
      <c r="B34" s="30" t="s">
        <v>415</v>
      </c>
      <c r="C34" s="45">
        <v>60000000</v>
      </c>
      <c r="D34" s="31">
        <v>46286</v>
      </c>
      <c r="E34" s="32" t="s">
        <v>29</v>
      </c>
      <c r="F34" s="29">
        <v>145842</v>
      </c>
      <c r="G34" s="33" t="s">
        <v>5</v>
      </c>
      <c r="H34" s="34" t="s">
        <v>30</v>
      </c>
      <c r="I34" s="35">
        <v>2327</v>
      </c>
      <c r="J34" s="30" t="s">
        <v>454</v>
      </c>
      <c r="K34" s="76" t="s">
        <v>6</v>
      </c>
      <c r="L34" s="35">
        <v>1</v>
      </c>
    </row>
    <row r="35" spans="1:12" x14ac:dyDescent="0.25">
      <c r="A35" s="29">
        <v>34</v>
      </c>
      <c r="B35" s="30" t="s">
        <v>175</v>
      </c>
      <c r="C35" s="45">
        <v>44800000</v>
      </c>
      <c r="D35" s="31">
        <v>46297</v>
      </c>
      <c r="E35" s="32" t="s">
        <v>29</v>
      </c>
      <c r="F35" s="29">
        <v>145807</v>
      </c>
      <c r="G35" s="33" t="s">
        <v>5</v>
      </c>
      <c r="H35" s="34" t="s">
        <v>13</v>
      </c>
      <c r="I35" s="35">
        <v>2327</v>
      </c>
      <c r="J35" s="30" t="s">
        <v>455</v>
      </c>
      <c r="K35" s="76" t="s">
        <v>6</v>
      </c>
      <c r="L35" s="35">
        <v>1</v>
      </c>
    </row>
    <row r="36" spans="1:12" x14ac:dyDescent="0.25">
      <c r="A36" s="29">
        <v>35</v>
      </c>
      <c r="B36" s="30" t="s">
        <v>320</v>
      </c>
      <c r="C36" s="45">
        <v>61985000</v>
      </c>
      <c r="D36" s="31">
        <v>46395</v>
      </c>
      <c r="E36" s="32" t="s">
        <v>29</v>
      </c>
      <c r="F36" s="29">
        <v>145054</v>
      </c>
      <c r="G36" s="33" t="s">
        <v>5</v>
      </c>
      <c r="H36" s="34" t="s">
        <v>409</v>
      </c>
      <c r="I36" s="35">
        <v>2386</v>
      </c>
      <c r="J36" s="30" t="s">
        <v>456</v>
      </c>
      <c r="K36" s="76" t="s">
        <v>6</v>
      </c>
      <c r="L36" s="35">
        <v>1</v>
      </c>
    </row>
    <row r="37" spans="1:12" x14ac:dyDescent="0.25">
      <c r="A37" s="29">
        <v>36</v>
      </c>
      <c r="B37" s="30" t="s">
        <v>31</v>
      </c>
      <c r="C37" s="45">
        <v>56000000</v>
      </c>
      <c r="D37" s="31">
        <v>46292</v>
      </c>
      <c r="E37" s="32" t="s">
        <v>29</v>
      </c>
      <c r="F37" s="29">
        <v>145531</v>
      </c>
      <c r="G37" s="33" t="s">
        <v>5</v>
      </c>
      <c r="H37" s="34" t="s">
        <v>417</v>
      </c>
      <c r="I37" s="35">
        <v>2324</v>
      </c>
      <c r="J37" s="30" t="s">
        <v>457</v>
      </c>
      <c r="K37" s="76" t="s">
        <v>6</v>
      </c>
      <c r="L37" s="35">
        <v>1</v>
      </c>
    </row>
    <row r="38" spans="1:12" x14ac:dyDescent="0.25">
      <c r="A38" s="29">
        <v>37</v>
      </c>
      <c r="B38" s="30" t="s">
        <v>335</v>
      </c>
      <c r="C38" s="45">
        <v>40920000</v>
      </c>
      <c r="D38" s="31">
        <v>46299</v>
      </c>
      <c r="E38" s="32" t="s">
        <v>29</v>
      </c>
      <c r="F38" s="29">
        <v>145115</v>
      </c>
      <c r="G38" s="33" t="s">
        <v>5</v>
      </c>
      <c r="H38" s="34" t="s">
        <v>409</v>
      </c>
      <c r="I38" s="35">
        <v>2327</v>
      </c>
      <c r="J38" s="30" t="s">
        <v>458</v>
      </c>
      <c r="K38" s="76" t="s">
        <v>6</v>
      </c>
      <c r="L38" s="35">
        <v>1</v>
      </c>
    </row>
    <row r="39" spans="1:12" x14ac:dyDescent="0.25">
      <c r="A39" s="29">
        <v>38</v>
      </c>
      <c r="B39" s="30" t="s">
        <v>388</v>
      </c>
      <c r="C39" s="45">
        <v>40920000</v>
      </c>
      <c r="D39" s="31">
        <v>46296</v>
      </c>
      <c r="E39" s="32" t="s">
        <v>29</v>
      </c>
      <c r="F39" s="29">
        <v>145860</v>
      </c>
      <c r="G39" s="33" t="s">
        <v>5</v>
      </c>
      <c r="H39" s="34" t="s">
        <v>13</v>
      </c>
      <c r="I39" s="35">
        <v>2327</v>
      </c>
      <c r="J39" s="30" t="s">
        <v>459</v>
      </c>
      <c r="K39" s="76" t="s">
        <v>6</v>
      </c>
      <c r="L39" s="35">
        <v>1</v>
      </c>
    </row>
    <row r="40" spans="1:12" x14ac:dyDescent="0.25">
      <c r="A40" s="29">
        <v>40</v>
      </c>
      <c r="B40" s="30" t="s">
        <v>371</v>
      </c>
      <c r="C40" s="45">
        <v>56265000</v>
      </c>
      <c r="D40" s="31">
        <v>46397</v>
      </c>
      <c r="E40" s="32" t="s">
        <v>29</v>
      </c>
      <c r="F40" s="29">
        <v>144891</v>
      </c>
      <c r="G40" s="33" t="s">
        <v>5</v>
      </c>
      <c r="H40" s="34" t="s">
        <v>13</v>
      </c>
      <c r="I40" s="35">
        <v>2486</v>
      </c>
      <c r="J40" s="30" t="s">
        <v>461</v>
      </c>
      <c r="K40" s="76" t="s">
        <v>6</v>
      </c>
      <c r="L40" s="35">
        <v>3</v>
      </c>
    </row>
    <row r="41" spans="1:12" x14ac:dyDescent="0.25">
      <c r="A41" s="29">
        <v>41</v>
      </c>
      <c r="B41" s="30" t="s">
        <v>200</v>
      </c>
      <c r="C41" s="45">
        <v>34045000</v>
      </c>
      <c r="D41" s="31">
        <v>46390</v>
      </c>
      <c r="E41" s="32" t="s">
        <v>29</v>
      </c>
      <c r="F41" s="29">
        <v>150560</v>
      </c>
      <c r="G41" s="33" t="s">
        <v>5</v>
      </c>
      <c r="H41" s="34" t="s">
        <v>409</v>
      </c>
      <c r="I41" s="35">
        <v>2682</v>
      </c>
      <c r="J41" s="30" t="s">
        <v>462</v>
      </c>
      <c r="K41" s="76" t="s">
        <v>6</v>
      </c>
      <c r="L41" s="35">
        <v>1</v>
      </c>
    </row>
    <row r="42" spans="1:12" x14ac:dyDescent="0.25">
      <c r="A42" s="29">
        <v>42</v>
      </c>
      <c r="B42" s="30" t="s">
        <v>15</v>
      </c>
      <c r="C42" s="45">
        <v>60000000</v>
      </c>
      <c r="D42" s="31">
        <v>46296</v>
      </c>
      <c r="E42" s="32" t="s">
        <v>29</v>
      </c>
      <c r="F42" s="29">
        <v>145109</v>
      </c>
      <c r="G42" s="33" t="s">
        <v>5</v>
      </c>
      <c r="H42" s="34" t="s">
        <v>409</v>
      </c>
      <c r="I42" s="35">
        <v>2327</v>
      </c>
      <c r="J42" s="30" t="s">
        <v>463</v>
      </c>
      <c r="K42" s="76" t="s">
        <v>6</v>
      </c>
      <c r="L42" s="35">
        <v>1</v>
      </c>
    </row>
    <row r="43" spans="1:12" x14ac:dyDescent="0.25">
      <c r="A43" s="29">
        <v>43</v>
      </c>
      <c r="B43" s="30" t="s">
        <v>303</v>
      </c>
      <c r="C43" s="45">
        <v>64000000</v>
      </c>
      <c r="D43" s="31">
        <v>46296</v>
      </c>
      <c r="E43" s="32" t="s">
        <v>29</v>
      </c>
      <c r="F43" s="29">
        <v>145469</v>
      </c>
      <c r="G43" s="33" t="s">
        <v>5</v>
      </c>
      <c r="H43" s="34" t="s">
        <v>417</v>
      </c>
      <c r="I43" s="35">
        <v>2327</v>
      </c>
      <c r="J43" s="30" t="s">
        <v>464</v>
      </c>
      <c r="K43" s="76" t="s">
        <v>6</v>
      </c>
      <c r="L43" s="35">
        <v>1</v>
      </c>
    </row>
    <row r="44" spans="1:12" x14ac:dyDescent="0.25">
      <c r="A44" s="29">
        <v>44</v>
      </c>
      <c r="B44" s="30" t="s">
        <v>161</v>
      </c>
      <c r="C44" s="45">
        <v>60000000</v>
      </c>
      <c r="D44" s="31">
        <v>46287</v>
      </c>
      <c r="E44" s="32" t="s">
        <v>29</v>
      </c>
      <c r="F44" s="29">
        <v>146745</v>
      </c>
      <c r="G44" s="33" t="s">
        <v>5</v>
      </c>
      <c r="H44" s="34" t="s">
        <v>13</v>
      </c>
      <c r="I44" s="35">
        <v>2666</v>
      </c>
      <c r="J44" s="30" t="s">
        <v>465</v>
      </c>
      <c r="K44" s="76" t="s">
        <v>6</v>
      </c>
      <c r="L44" s="35">
        <v>1</v>
      </c>
    </row>
    <row r="45" spans="1:12" x14ac:dyDescent="0.25">
      <c r="A45" s="29">
        <v>45</v>
      </c>
      <c r="B45" s="30" t="s">
        <v>179</v>
      </c>
      <c r="C45" s="45">
        <v>44800000</v>
      </c>
      <c r="D45" s="31">
        <v>46296</v>
      </c>
      <c r="E45" s="32" t="s">
        <v>29</v>
      </c>
      <c r="F45" s="29">
        <v>145438</v>
      </c>
      <c r="G45" s="33" t="s">
        <v>5</v>
      </c>
      <c r="H45" s="34" t="s">
        <v>409</v>
      </c>
      <c r="I45" s="35">
        <v>2398</v>
      </c>
      <c r="J45" s="30" t="s">
        <v>466</v>
      </c>
      <c r="K45" s="76" t="s">
        <v>6</v>
      </c>
      <c r="L45" s="35">
        <v>1</v>
      </c>
    </row>
    <row r="46" spans="1:12" x14ac:dyDescent="0.25">
      <c r="A46" s="29">
        <v>46</v>
      </c>
      <c r="B46" s="30" t="s">
        <v>346</v>
      </c>
      <c r="C46" s="45">
        <v>34045000</v>
      </c>
      <c r="D46" s="31">
        <v>46395</v>
      </c>
      <c r="E46" s="32" t="s">
        <v>29</v>
      </c>
      <c r="F46" s="29">
        <v>144904</v>
      </c>
      <c r="G46" s="33" t="s">
        <v>5</v>
      </c>
      <c r="H46" s="34" t="s">
        <v>13</v>
      </c>
      <c r="I46" s="35">
        <v>2486</v>
      </c>
      <c r="J46" s="30" t="s">
        <v>467</v>
      </c>
      <c r="K46" s="76" t="s">
        <v>6</v>
      </c>
      <c r="L46" s="35">
        <v>5</v>
      </c>
    </row>
    <row r="47" spans="1:12" x14ac:dyDescent="0.25">
      <c r="A47" s="29">
        <v>47</v>
      </c>
      <c r="B47" s="30" t="s">
        <v>12</v>
      </c>
      <c r="C47" s="45">
        <v>39200000</v>
      </c>
      <c r="D47" s="31">
        <v>46296</v>
      </c>
      <c r="E47" s="32" t="s">
        <v>29</v>
      </c>
      <c r="F47" s="29">
        <v>145117</v>
      </c>
      <c r="G47" s="33" t="s">
        <v>5</v>
      </c>
      <c r="H47" s="34" t="s">
        <v>409</v>
      </c>
      <c r="I47" s="35">
        <v>2327</v>
      </c>
      <c r="J47" s="30" t="s">
        <v>468</v>
      </c>
      <c r="K47" s="76" t="s">
        <v>6</v>
      </c>
      <c r="L47" s="35">
        <v>1</v>
      </c>
    </row>
    <row r="48" spans="1:12" x14ac:dyDescent="0.25">
      <c r="A48" s="29">
        <v>48</v>
      </c>
      <c r="B48" s="30" t="s">
        <v>194</v>
      </c>
      <c r="C48" s="45">
        <v>58400000</v>
      </c>
      <c r="D48" s="31">
        <v>46292</v>
      </c>
      <c r="E48" s="32" t="s">
        <v>29</v>
      </c>
      <c r="F48" s="29">
        <v>145185</v>
      </c>
      <c r="G48" s="33" t="s">
        <v>5</v>
      </c>
      <c r="H48" s="34" t="s">
        <v>30</v>
      </c>
      <c r="I48" s="35">
        <v>2327</v>
      </c>
      <c r="J48" s="30" t="s">
        <v>469</v>
      </c>
      <c r="K48" s="76" t="s">
        <v>6</v>
      </c>
      <c r="L48" s="35">
        <v>1</v>
      </c>
    </row>
    <row r="49" spans="1:12" x14ac:dyDescent="0.25">
      <c r="A49" s="29">
        <v>49</v>
      </c>
      <c r="B49" s="30" t="s">
        <v>222</v>
      </c>
      <c r="C49" s="45">
        <v>52000000</v>
      </c>
      <c r="D49" s="31">
        <v>46296</v>
      </c>
      <c r="E49" s="32" t="s">
        <v>29</v>
      </c>
      <c r="F49" s="29">
        <v>144642</v>
      </c>
      <c r="G49" s="33" t="s">
        <v>5</v>
      </c>
      <c r="H49" s="34" t="s">
        <v>30</v>
      </c>
      <c r="I49" s="35">
        <v>2327</v>
      </c>
      <c r="J49" s="30" t="s">
        <v>470</v>
      </c>
      <c r="K49" s="76" t="s">
        <v>6</v>
      </c>
      <c r="L49" s="35">
        <v>2</v>
      </c>
    </row>
    <row r="50" spans="1:12" x14ac:dyDescent="0.25">
      <c r="A50" s="29">
        <v>50</v>
      </c>
      <c r="B50" s="30" t="s">
        <v>344</v>
      </c>
      <c r="C50" s="45">
        <v>40920000</v>
      </c>
      <c r="D50" s="31">
        <v>46296</v>
      </c>
      <c r="E50" s="32" t="s">
        <v>29</v>
      </c>
      <c r="F50" s="29">
        <v>145741</v>
      </c>
      <c r="G50" s="33" t="s">
        <v>5</v>
      </c>
      <c r="H50" s="34" t="s">
        <v>13</v>
      </c>
      <c r="I50" s="35">
        <v>2315</v>
      </c>
      <c r="J50" s="30" t="s">
        <v>471</v>
      </c>
      <c r="K50" s="76" t="s">
        <v>6</v>
      </c>
      <c r="L50" s="35">
        <v>2</v>
      </c>
    </row>
    <row r="51" spans="1:12" x14ac:dyDescent="0.25">
      <c r="A51" s="29">
        <v>51</v>
      </c>
      <c r="B51" s="30" t="s">
        <v>950</v>
      </c>
      <c r="C51" s="45">
        <v>67100000</v>
      </c>
      <c r="D51" s="31">
        <v>46390</v>
      </c>
      <c r="E51" s="32" t="s">
        <v>29</v>
      </c>
      <c r="F51" s="29">
        <v>145757</v>
      </c>
      <c r="G51" s="33" t="s">
        <v>5</v>
      </c>
      <c r="H51" s="34" t="s">
        <v>13</v>
      </c>
      <c r="I51" s="35">
        <v>2315</v>
      </c>
      <c r="J51" s="30" t="s">
        <v>472</v>
      </c>
      <c r="K51" s="76" t="s">
        <v>6</v>
      </c>
      <c r="L51" s="35">
        <v>1</v>
      </c>
    </row>
    <row r="52" spans="1:12" x14ac:dyDescent="0.25">
      <c r="A52" s="29">
        <v>52</v>
      </c>
      <c r="B52" s="30" t="s">
        <v>336</v>
      </c>
      <c r="C52" s="45">
        <v>46880000</v>
      </c>
      <c r="D52" s="31">
        <v>46287</v>
      </c>
      <c r="E52" s="32" t="s">
        <v>29</v>
      </c>
      <c r="F52" s="29">
        <v>150111</v>
      </c>
      <c r="G52" s="33" t="s">
        <v>5</v>
      </c>
      <c r="H52" s="34" t="s">
        <v>30</v>
      </c>
      <c r="I52" s="35">
        <v>2327</v>
      </c>
      <c r="J52" s="30" t="s">
        <v>473</v>
      </c>
      <c r="K52" s="76" t="s">
        <v>6</v>
      </c>
      <c r="L52" s="35">
        <v>1</v>
      </c>
    </row>
    <row r="53" spans="1:12" x14ac:dyDescent="0.25">
      <c r="A53" s="29">
        <v>53</v>
      </c>
      <c r="B53" s="30" t="s">
        <v>365</v>
      </c>
      <c r="C53" s="45">
        <v>28800000</v>
      </c>
      <c r="D53" s="31">
        <v>46299</v>
      </c>
      <c r="E53" s="32" t="s">
        <v>29</v>
      </c>
      <c r="F53" s="29">
        <v>145763</v>
      </c>
      <c r="G53" s="33" t="s">
        <v>5</v>
      </c>
      <c r="H53" s="34" t="s">
        <v>13</v>
      </c>
      <c r="I53" s="35">
        <v>2315</v>
      </c>
      <c r="J53" s="30" t="s">
        <v>474</v>
      </c>
      <c r="K53" s="76" t="s">
        <v>6</v>
      </c>
      <c r="L53" s="35">
        <v>1</v>
      </c>
    </row>
    <row r="54" spans="1:12" x14ac:dyDescent="0.25">
      <c r="A54" s="29">
        <v>54</v>
      </c>
      <c r="B54" s="30" t="s">
        <v>237</v>
      </c>
      <c r="C54" s="45">
        <v>32000000</v>
      </c>
      <c r="D54" s="31">
        <v>46299</v>
      </c>
      <c r="E54" s="32" t="s">
        <v>29</v>
      </c>
      <c r="F54" s="29">
        <v>145416</v>
      </c>
      <c r="G54" s="33" t="s">
        <v>5</v>
      </c>
      <c r="H54" s="34" t="s">
        <v>409</v>
      </c>
      <c r="I54" s="35">
        <v>2324</v>
      </c>
      <c r="J54" s="30" t="s">
        <v>475</v>
      </c>
      <c r="K54" s="76" t="s">
        <v>6</v>
      </c>
      <c r="L54" s="35">
        <v>1</v>
      </c>
    </row>
    <row r="55" spans="1:12" x14ac:dyDescent="0.25">
      <c r="A55" s="29">
        <v>55</v>
      </c>
      <c r="B55" s="30" t="s">
        <v>199</v>
      </c>
      <c r="C55" s="45">
        <v>39600000</v>
      </c>
      <c r="D55" s="31">
        <v>46388</v>
      </c>
      <c r="E55" s="32" t="s">
        <v>29</v>
      </c>
      <c r="F55" s="29">
        <v>145292</v>
      </c>
      <c r="G55" s="33" t="s">
        <v>5</v>
      </c>
      <c r="H55" s="34" t="s">
        <v>409</v>
      </c>
      <c r="I55" s="35">
        <v>2324</v>
      </c>
      <c r="J55" s="30" t="s">
        <v>476</v>
      </c>
      <c r="K55" s="76" t="s">
        <v>6</v>
      </c>
      <c r="L55" s="35">
        <v>1</v>
      </c>
    </row>
    <row r="56" spans="1:12" x14ac:dyDescent="0.25">
      <c r="A56" s="29">
        <v>56</v>
      </c>
      <c r="B56" s="30" t="s">
        <v>219</v>
      </c>
      <c r="C56" s="45">
        <v>40920000</v>
      </c>
      <c r="D56" s="31">
        <v>46300</v>
      </c>
      <c r="E56" s="32" t="s">
        <v>29</v>
      </c>
      <c r="F56" s="29">
        <v>144985</v>
      </c>
      <c r="G56" s="33" t="s">
        <v>5</v>
      </c>
      <c r="H56" s="34" t="s">
        <v>417</v>
      </c>
      <c r="I56" s="35">
        <v>2388</v>
      </c>
      <c r="J56" s="30" t="s">
        <v>477</v>
      </c>
      <c r="K56" s="76" t="s">
        <v>6</v>
      </c>
      <c r="L56" s="35">
        <v>4</v>
      </c>
    </row>
    <row r="57" spans="1:12" x14ac:dyDescent="0.25">
      <c r="A57" s="29">
        <v>57</v>
      </c>
      <c r="B57" s="30" t="s">
        <v>146</v>
      </c>
      <c r="C57" s="45">
        <v>52000000</v>
      </c>
      <c r="D57" s="31">
        <v>46299</v>
      </c>
      <c r="E57" s="32" t="s">
        <v>29</v>
      </c>
      <c r="F57" s="29">
        <v>145818</v>
      </c>
      <c r="G57" s="33" t="s">
        <v>5</v>
      </c>
      <c r="H57" s="34" t="s">
        <v>13</v>
      </c>
      <c r="I57" s="35">
        <v>2327</v>
      </c>
      <c r="J57" s="30" t="s">
        <v>478</v>
      </c>
      <c r="K57" s="76" t="s">
        <v>6</v>
      </c>
      <c r="L57" s="35">
        <v>2</v>
      </c>
    </row>
    <row r="58" spans="1:12" x14ac:dyDescent="0.25">
      <c r="A58" s="29">
        <v>58</v>
      </c>
      <c r="B58" s="30" t="s">
        <v>380</v>
      </c>
      <c r="C58" s="45">
        <v>58400000</v>
      </c>
      <c r="D58" s="31">
        <v>46305</v>
      </c>
      <c r="E58" s="32" t="s">
        <v>29</v>
      </c>
      <c r="F58" s="29">
        <v>145111</v>
      </c>
      <c r="G58" s="33" t="s">
        <v>5</v>
      </c>
      <c r="H58" s="34" t="s">
        <v>409</v>
      </c>
      <c r="I58" s="35">
        <v>2327</v>
      </c>
      <c r="J58" s="30" t="s">
        <v>479</v>
      </c>
      <c r="K58" s="76" t="s">
        <v>6</v>
      </c>
      <c r="L58" s="35">
        <v>1</v>
      </c>
    </row>
    <row r="59" spans="1:12" x14ac:dyDescent="0.25">
      <c r="A59" s="29">
        <v>59</v>
      </c>
      <c r="B59" s="30" t="s">
        <v>267</v>
      </c>
      <c r="C59" s="45">
        <v>50400000</v>
      </c>
      <c r="D59" s="31">
        <v>46296</v>
      </c>
      <c r="E59" s="32" t="s">
        <v>29</v>
      </c>
      <c r="F59" s="29">
        <v>145407</v>
      </c>
      <c r="G59" s="33" t="s">
        <v>5</v>
      </c>
      <c r="H59" s="34" t="s">
        <v>409</v>
      </c>
      <c r="I59" s="35">
        <v>2324</v>
      </c>
      <c r="J59" s="30" t="s">
        <v>480</v>
      </c>
      <c r="K59" s="76" t="s">
        <v>6</v>
      </c>
      <c r="L59" s="35">
        <v>1</v>
      </c>
    </row>
    <row r="60" spans="1:12" x14ac:dyDescent="0.25">
      <c r="A60" s="29">
        <v>60</v>
      </c>
      <c r="B60" s="30" t="s">
        <v>17</v>
      </c>
      <c r="C60" s="45">
        <v>36800000</v>
      </c>
      <c r="D60" s="31">
        <v>46298</v>
      </c>
      <c r="E60" s="32" t="s">
        <v>29</v>
      </c>
      <c r="F60" s="29">
        <v>146260</v>
      </c>
      <c r="G60" s="33" t="s">
        <v>5</v>
      </c>
      <c r="H60" s="34" t="s">
        <v>409</v>
      </c>
      <c r="I60" s="35">
        <v>2327</v>
      </c>
      <c r="J60" s="30" t="s">
        <v>481</v>
      </c>
      <c r="K60" s="76" t="s">
        <v>6</v>
      </c>
      <c r="L60" s="35">
        <v>1</v>
      </c>
    </row>
    <row r="61" spans="1:12" x14ac:dyDescent="0.25">
      <c r="A61" s="29">
        <v>61</v>
      </c>
      <c r="B61" s="30" t="s">
        <v>153</v>
      </c>
      <c r="C61" s="45">
        <v>36000000</v>
      </c>
      <c r="D61" s="31">
        <v>46293</v>
      </c>
      <c r="E61" s="32" t="s">
        <v>29</v>
      </c>
      <c r="F61" s="29">
        <v>147291</v>
      </c>
      <c r="G61" s="33" t="s">
        <v>5</v>
      </c>
      <c r="H61" s="34" t="s">
        <v>13</v>
      </c>
      <c r="I61" s="35">
        <v>2289</v>
      </c>
      <c r="J61" s="30" t="s">
        <v>482</v>
      </c>
      <c r="K61" s="76" t="s">
        <v>6</v>
      </c>
      <c r="L61" s="35">
        <v>1</v>
      </c>
    </row>
    <row r="62" spans="1:12" x14ac:dyDescent="0.25">
      <c r="A62" s="29">
        <v>62</v>
      </c>
      <c r="B62" s="30" t="s">
        <v>224</v>
      </c>
      <c r="C62" s="45">
        <v>44800000</v>
      </c>
      <c r="D62" s="31">
        <v>46305</v>
      </c>
      <c r="E62" s="32" t="s">
        <v>29</v>
      </c>
      <c r="F62" s="29">
        <v>145817</v>
      </c>
      <c r="G62" s="33" t="s">
        <v>5</v>
      </c>
      <c r="H62" s="34" t="s">
        <v>13</v>
      </c>
      <c r="I62" s="35">
        <v>2327</v>
      </c>
      <c r="J62" s="30" t="s">
        <v>483</v>
      </c>
      <c r="K62" s="76" t="s">
        <v>6</v>
      </c>
      <c r="L62" s="35">
        <v>1</v>
      </c>
    </row>
    <row r="63" spans="1:12" x14ac:dyDescent="0.25">
      <c r="A63" s="29">
        <v>63</v>
      </c>
      <c r="B63" s="30" t="s">
        <v>245</v>
      </c>
      <c r="C63" s="45">
        <v>53600000</v>
      </c>
      <c r="D63" s="31">
        <v>46287</v>
      </c>
      <c r="E63" s="32" t="s">
        <v>29</v>
      </c>
      <c r="F63" s="29">
        <v>146312</v>
      </c>
      <c r="G63" s="33" t="s">
        <v>5</v>
      </c>
      <c r="H63" s="34" t="s">
        <v>13</v>
      </c>
      <c r="I63" s="35">
        <v>2327</v>
      </c>
      <c r="J63" s="30" t="s">
        <v>484</v>
      </c>
      <c r="K63" s="76" t="s">
        <v>6</v>
      </c>
      <c r="L63" s="35">
        <v>1</v>
      </c>
    </row>
    <row r="64" spans="1:12" x14ac:dyDescent="0.25">
      <c r="A64" s="29">
        <v>64</v>
      </c>
      <c r="B64" s="30" t="s">
        <v>951</v>
      </c>
      <c r="C64" s="45">
        <v>40920000</v>
      </c>
      <c r="D64" s="31">
        <v>46300</v>
      </c>
      <c r="E64" s="32" t="s">
        <v>29</v>
      </c>
      <c r="F64" s="29">
        <v>145789</v>
      </c>
      <c r="G64" s="33" t="s">
        <v>5</v>
      </c>
      <c r="H64" s="34" t="s">
        <v>13</v>
      </c>
      <c r="I64" s="35">
        <v>2327</v>
      </c>
      <c r="J64" s="30" t="s">
        <v>485</v>
      </c>
      <c r="K64" s="76" t="s">
        <v>6</v>
      </c>
      <c r="L64" s="35">
        <v>1</v>
      </c>
    </row>
    <row r="65" spans="1:12" x14ac:dyDescent="0.25">
      <c r="A65" s="29">
        <v>65</v>
      </c>
      <c r="B65" s="30" t="s">
        <v>214</v>
      </c>
      <c r="C65" s="45">
        <v>40920000</v>
      </c>
      <c r="D65" s="31">
        <v>46305</v>
      </c>
      <c r="E65" s="32" t="s">
        <v>29</v>
      </c>
      <c r="F65" s="29">
        <v>144900</v>
      </c>
      <c r="G65" s="33" t="s">
        <v>5</v>
      </c>
      <c r="H65" s="34" t="s">
        <v>13</v>
      </c>
      <c r="I65" s="35">
        <v>2486</v>
      </c>
      <c r="J65" s="30" t="s">
        <v>486</v>
      </c>
      <c r="K65" s="76" t="s">
        <v>6</v>
      </c>
      <c r="L65" s="35">
        <v>3</v>
      </c>
    </row>
    <row r="66" spans="1:12" x14ac:dyDescent="0.25">
      <c r="A66" s="29">
        <v>66</v>
      </c>
      <c r="B66" s="30" t="s">
        <v>287</v>
      </c>
      <c r="C66" s="45">
        <v>100870000</v>
      </c>
      <c r="D66" s="31">
        <v>46388</v>
      </c>
      <c r="E66" s="32" t="s">
        <v>29</v>
      </c>
      <c r="F66" s="29">
        <v>144966</v>
      </c>
      <c r="G66" s="33" t="s">
        <v>5</v>
      </c>
      <c r="H66" s="34" t="s">
        <v>417</v>
      </c>
      <c r="I66" s="35">
        <v>2386</v>
      </c>
      <c r="J66" s="30" t="s">
        <v>487</v>
      </c>
      <c r="K66" s="76" t="s">
        <v>6</v>
      </c>
      <c r="L66" s="35">
        <v>1</v>
      </c>
    </row>
    <row r="67" spans="1:12" x14ac:dyDescent="0.25">
      <c r="A67" s="29">
        <v>67</v>
      </c>
      <c r="B67" s="30" t="s">
        <v>488</v>
      </c>
      <c r="C67" s="45">
        <v>56265000</v>
      </c>
      <c r="D67" s="31">
        <v>46381</v>
      </c>
      <c r="E67" s="32" t="s">
        <v>29</v>
      </c>
      <c r="F67" s="29">
        <v>144767</v>
      </c>
      <c r="G67" s="33" t="s">
        <v>5</v>
      </c>
      <c r="H67" s="34" t="s">
        <v>30</v>
      </c>
      <c r="I67" s="35">
        <v>2265</v>
      </c>
      <c r="J67" s="30" t="s">
        <v>489</v>
      </c>
      <c r="K67" s="76" t="s">
        <v>6</v>
      </c>
      <c r="L67" s="35">
        <v>1</v>
      </c>
    </row>
    <row r="68" spans="1:12" x14ac:dyDescent="0.25">
      <c r="A68" s="29">
        <v>68</v>
      </c>
      <c r="B68" s="30" t="s">
        <v>177</v>
      </c>
      <c r="C68" s="45">
        <v>36000000</v>
      </c>
      <c r="D68" s="31">
        <v>46296</v>
      </c>
      <c r="E68" s="32" t="s">
        <v>29</v>
      </c>
      <c r="F68" s="29">
        <v>145521</v>
      </c>
      <c r="G68" s="33" t="s">
        <v>5</v>
      </c>
      <c r="H68" s="34" t="s">
        <v>417</v>
      </c>
      <c r="I68" s="35">
        <v>2327</v>
      </c>
      <c r="J68" s="30" t="s">
        <v>490</v>
      </c>
      <c r="K68" s="76" t="s">
        <v>6</v>
      </c>
      <c r="L68" s="35">
        <v>1</v>
      </c>
    </row>
    <row r="69" spans="1:12" x14ac:dyDescent="0.25">
      <c r="A69" s="29">
        <v>69</v>
      </c>
      <c r="B69" s="30" t="s">
        <v>239</v>
      </c>
      <c r="C69" s="45">
        <v>39600000</v>
      </c>
      <c r="D69" s="31">
        <v>46388</v>
      </c>
      <c r="E69" s="32" t="s">
        <v>29</v>
      </c>
      <c r="F69" s="29">
        <v>146480</v>
      </c>
      <c r="G69" s="33" t="s">
        <v>5</v>
      </c>
      <c r="H69" s="34" t="s">
        <v>30</v>
      </c>
      <c r="I69" s="35">
        <v>2671</v>
      </c>
      <c r="J69" s="30" t="s">
        <v>491</v>
      </c>
      <c r="K69" s="76" t="s">
        <v>6</v>
      </c>
      <c r="L69" s="35">
        <v>1</v>
      </c>
    </row>
    <row r="70" spans="1:12" x14ac:dyDescent="0.25">
      <c r="A70" s="29">
        <v>70</v>
      </c>
      <c r="B70" s="30" t="s">
        <v>492</v>
      </c>
      <c r="C70" s="45">
        <v>40920000</v>
      </c>
      <c r="D70" s="31">
        <v>46296</v>
      </c>
      <c r="E70" s="32" t="s">
        <v>29</v>
      </c>
      <c r="F70" s="29">
        <v>146491</v>
      </c>
      <c r="G70" s="33" t="s">
        <v>5</v>
      </c>
      <c r="H70" s="34" t="s">
        <v>30</v>
      </c>
      <c r="I70" s="35">
        <v>2671</v>
      </c>
      <c r="J70" s="30" t="s">
        <v>493</v>
      </c>
      <c r="K70" s="76" t="s">
        <v>6</v>
      </c>
      <c r="L70" s="35">
        <v>1</v>
      </c>
    </row>
    <row r="71" spans="1:12" x14ac:dyDescent="0.25">
      <c r="A71" s="29">
        <v>71</v>
      </c>
      <c r="B71" s="30" t="s">
        <v>185</v>
      </c>
      <c r="C71" s="45">
        <v>82500000</v>
      </c>
      <c r="D71" s="31">
        <v>46374</v>
      </c>
      <c r="E71" s="32" t="s">
        <v>29</v>
      </c>
      <c r="F71" s="29">
        <v>146415</v>
      </c>
      <c r="G71" s="33" t="s">
        <v>5</v>
      </c>
      <c r="H71" s="34" t="s">
        <v>13</v>
      </c>
      <c r="I71" s="35">
        <v>2290</v>
      </c>
      <c r="J71" s="30" t="s">
        <v>494</v>
      </c>
      <c r="K71" s="76" t="s">
        <v>6</v>
      </c>
      <c r="L71" s="35">
        <v>1</v>
      </c>
    </row>
    <row r="72" spans="1:12" x14ac:dyDescent="0.25">
      <c r="A72" s="29">
        <v>72</v>
      </c>
      <c r="B72" s="30" t="s">
        <v>171</v>
      </c>
      <c r="C72" s="45">
        <v>71500000</v>
      </c>
      <c r="D72" s="31">
        <v>46378</v>
      </c>
      <c r="E72" s="32" t="s">
        <v>29</v>
      </c>
      <c r="F72" s="29">
        <v>144765</v>
      </c>
      <c r="G72" s="33" t="s">
        <v>5</v>
      </c>
      <c r="H72" s="34" t="s">
        <v>30</v>
      </c>
      <c r="I72" s="35">
        <v>2265</v>
      </c>
      <c r="J72" s="30" t="s">
        <v>495</v>
      </c>
      <c r="K72" s="76" t="s">
        <v>6</v>
      </c>
      <c r="L72" s="35">
        <v>1</v>
      </c>
    </row>
    <row r="73" spans="1:12" x14ac:dyDescent="0.25">
      <c r="A73" s="29">
        <v>73</v>
      </c>
      <c r="B73" s="30" t="s">
        <v>260</v>
      </c>
      <c r="C73" s="45">
        <v>54400000</v>
      </c>
      <c r="D73" s="31">
        <v>46296</v>
      </c>
      <c r="E73" s="32" t="s">
        <v>29</v>
      </c>
      <c r="F73" s="29">
        <v>144976</v>
      </c>
      <c r="G73" s="33" t="s">
        <v>5</v>
      </c>
      <c r="H73" s="34" t="s">
        <v>417</v>
      </c>
      <c r="I73" s="35">
        <v>2327</v>
      </c>
      <c r="J73" s="30" t="s">
        <v>496</v>
      </c>
      <c r="K73" s="76" t="s">
        <v>6</v>
      </c>
      <c r="L73" s="35">
        <v>2</v>
      </c>
    </row>
    <row r="74" spans="1:12" x14ac:dyDescent="0.25">
      <c r="A74" s="29">
        <v>74</v>
      </c>
      <c r="B74" s="30" t="s">
        <v>144</v>
      </c>
      <c r="C74" s="45">
        <v>34045000</v>
      </c>
      <c r="D74" s="31">
        <v>46388</v>
      </c>
      <c r="E74" s="32" t="s">
        <v>29</v>
      </c>
      <c r="F74" s="29">
        <v>146519</v>
      </c>
      <c r="G74" s="33" t="s">
        <v>5</v>
      </c>
      <c r="H74" s="34" t="s">
        <v>30</v>
      </c>
      <c r="I74" s="35">
        <v>2682</v>
      </c>
      <c r="J74" s="30" t="s">
        <v>497</v>
      </c>
      <c r="K74" s="76" t="s">
        <v>6</v>
      </c>
      <c r="L74" s="35">
        <v>8</v>
      </c>
    </row>
    <row r="75" spans="1:12" x14ac:dyDescent="0.25">
      <c r="A75" s="29">
        <v>75</v>
      </c>
      <c r="B75" s="30" t="s">
        <v>420</v>
      </c>
      <c r="C75" s="45">
        <v>60800000</v>
      </c>
      <c r="D75" s="31">
        <v>46290</v>
      </c>
      <c r="E75" s="32" t="s">
        <v>29</v>
      </c>
      <c r="F75" s="29">
        <v>145786</v>
      </c>
      <c r="G75" s="33" t="s">
        <v>5</v>
      </c>
      <c r="H75" s="34" t="s">
        <v>13</v>
      </c>
      <c r="I75" s="35">
        <v>2327</v>
      </c>
      <c r="J75" s="30" t="s">
        <v>498</v>
      </c>
      <c r="K75" s="76" t="s">
        <v>6</v>
      </c>
      <c r="L75" s="35">
        <v>1</v>
      </c>
    </row>
    <row r="76" spans="1:12" x14ac:dyDescent="0.25">
      <c r="A76" s="29">
        <v>76</v>
      </c>
      <c r="B76" s="30" t="s">
        <v>173</v>
      </c>
      <c r="C76" s="45">
        <v>34045000</v>
      </c>
      <c r="D76" s="31">
        <v>46388</v>
      </c>
      <c r="E76" s="32" t="s">
        <v>29</v>
      </c>
      <c r="F76" s="29">
        <v>146516</v>
      </c>
      <c r="G76" s="33" t="s">
        <v>5</v>
      </c>
      <c r="H76" s="34" t="s">
        <v>30</v>
      </c>
      <c r="I76" s="35">
        <v>2682</v>
      </c>
      <c r="J76" s="30" t="s">
        <v>499</v>
      </c>
      <c r="K76" s="76" t="s">
        <v>6</v>
      </c>
      <c r="L76" s="35">
        <v>2</v>
      </c>
    </row>
    <row r="77" spans="1:12" x14ac:dyDescent="0.25">
      <c r="A77" s="29">
        <v>77</v>
      </c>
      <c r="B77" s="30" t="s">
        <v>166</v>
      </c>
      <c r="C77" s="45">
        <v>34045000</v>
      </c>
      <c r="D77" s="31">
        <v>46388</v>
      </c>
      <c r="E77" s="32" t="s">
        <v>29</v>
      </c>
      <c r="F77" s="29">
        <v>146519</v>
      </c>
      <c r="G77" s="33" t="s">
        <v>5</v>
      </c>
      <c r="H77" s="34" t="s">
        <v>30</v>
      </c>
      <c r="I77" s="35">
        <v>2682</v>
      </c>
      <c r="J77" s="30" t="s">
        <v>500</v>
      </c>
      <c r="K77" s="76" t="s">
        <v>6</v>
      </c>
      <c r="L77" s="35">
        <v>8</v>
      </c>
    </row>
    <row r="78" spans="1:12" x14ac:dyDescent="0.25">
      <c r="A78" s="29">
        <v>78</v>
      </c>
      <c r="B78" s="30" t="s">
        <v>201</v>
      </c>
      <c r="C78" s="45">
        <v>24760000</v>
      </c>
      <c r="D78" s="31">
        <v>46303</v>
      </c>
      <c r="E78" s="32" t="s">
        <v>29</v>
      </c>
      <c r="F78" s="29">
        <v>146316</v>
      </c>
      <c r="G78" s="33" t="s">
        <v>5</v>
      </c>
      <c r="H78" s="34" t="s">
        <v>13</v>
      </c>
      <c r="I78" s="35">
        <v>2327</v>
      </c>
      <c r="J78" s="30" t="s">
        <v>501</v>
      </c>
      <c r="K78" s="76" t="s">
        <v>6</v>
      </c>
      <c r="L78" s="35">
        <v>3</v>
      </c>
    </row>
    <row r="79" spans="1:12" x14ac:dyDescent="0.25">
      <c r="A79" s="29">
        <v>79</v>
      </c>
      <c r="B79" s="30" t="s">
        <v>226</v>
      </c>
      <c r="C79" s="45">
        <v>40920000</v>
      </c>
      <c r="D79" s="31">
        <v>46296</v>
      </c>
      <c r="E79" s="32" t="s">
        <v>29</v>
      </c>
      <c r="F79" s="29">
        <v>147143</v>
      </c>
      <c r="G79" s="33" t="s">
        <v>5</v>
      </c>
      <c r="H79" s="34" t="s">
        <v>409</v>
      </c>
      <c r="I79" s="35">
        <v>2541</v>
      </c>
      <c r="J79" s="30" t="s">
        <v>502</v>
      </c>
      <c r="K79" s="76" t="s">
        <v>6</v>
      </c>
      <c r="L79" s="35">
        <v>1</v>
      </c>
    </row>
    <row r="80" spans="1:12" x14ac:dyDescent="0.25">
      <c r="A80" s="29">
        <v>80</v>
      </c>
      <c r="B80" s="30" t="s">
        <v>150</v>
      </c>
      <c r="C80" s="45">
        <v>34045000</v>
      </c>
      <c r="D80" s="31">
        <v>46388</v>
      </c>
      <c r="E80" s="32" t="s">
        <v>29</v>
      </c>
      <c r="F80" s="29">
        <v>146519</v>
      </c>
      <c r="G80" s="33" t="s">
        <v>5</v>
      </c>
      <c r="H80" s="34" t="s">
        <v>30</v>
      </c>
      <c r="I80" s="35">
        <v>2682</v>
      </c>
      <c r="J80" s="30" t="s">
        <v>503</v>
      </c>
      <c r="K80" s="76" t="s">
        <v>6</v>
      </c>
      <c r="L80" s="35">
        <v>8</v>
      </c>
    </row>
    <row r="81" spans="1:12" x14ac:dyDescent="0.25">
      <c r="A81" s="29">
        <v>81</v>
      </c>
      <c r="B81" s="30" t="s">
        <v>952</v>
      </c>
      <c r="C81" s="45">
        <v>36800000</v>
      </c>
      <c r="D81" s="31">
        <v>46314</v>
      </c>
      <c r="E81" s="32" t="s">
        <v>29</v>
      </c>
      <c r="F81" s="29">
        <v>145270</v>
      </c>
      <c r="G81" s="33" t="s">
        <v>5</v>
      </c>
      <c r="H81" s="34" t="s">
        <v>409</v>
      </c>
      <c r="I81" s="35">
        <v>2324</v>
      </c>
      <c r="J81" s="30" t="s">
        <v>505</v>
      </c>
      <c r="K81" s="76" t="s">
        <v>6</v>
      </c>
      <c r="L81" s="35">
        <v>1</v>
      </c>
    </row>
    <row r="82" spans="1:12" x14ac:dyDescent="0.25">
      <c r="A82" s="29">
        <v>82</v>
      </c>
      <c r="B82" s="30" t="s">
        <v>412</v>
      </c>
      <c r="C82" s="45">
        <v>44800000</v>
      </c>
      <c r="D82" s="31">
        <v>46304</v>
      </c>
      <c r="E82" s="32" t="s">
        <v>29</v>
      </c>
      <c r="F82" s="29">
        <v>146291</v>
      </c>
      <c r="G82" s="33" t="s">
        <v>5</v>
      </c>
      <c r="H82" s="34" t="s">
        <v>30</v>
      </c>
      <c r="I82" s="35">
        <v>2230</v>
      </c>
      <c r="J82" s="30" t="s">
        <v>506</v>
      </c>
      <c r="K82" s="76" t="s">
        <v>6</v>
      </c>
      <c r="L82" s="35">
        <v>1</v>
      </c>
    </row>
    <row r="83" spans="1:12" x14ac:dyDescent="0.25">
      <c r="A83" s="29">
        <v>83</v>
      </c>
      <c r="B83" s="30" t="s">
        <v>253</v>
      </c>
      <c r="C83" s="45">
        <v>56000000</v>
      </c>
      <c r="D83" s="31">
        <v>46296</v>
      </c>
      <c r="E83" s="32" t="s">
        <v>29</v>
      </c>
      <c r="F83" s="29">
        <v>145197</v>
      </c>
      <c r="G83" s="33" t="s">
        <v>5</v>
      </c>
      <c r="H83" s="34" t="s">
        <v>30</v>
      </c>
      <c r="I83" s="35">
        <v>2327</v>
      </c>
      <c r="J83" s="30" t="s">
        <v>507</v>
      </c>
      <c r="K83" s="76" t="s">
        <v>6</v>
      </c>
      <c r="L83" s="35">
        <v>1</v>
      </c>
    </row>
    <row r="84" spans="1:12" x14ac:dyDescent="0.25">
      <c r="A84" s="29">
        <v>84</v>
      </c>
      <c r="B84" s="30" t="s">
        <v>363</v>
      </c>
      <c r="C84" s="45">
        <v>56265000</v>
      </c>
      <c r="D84" s="31">
        <v>46388</v>
      </c>
      <c r="E84" s="32" t="s">
        <v>29</v>
      </c>
      <c r="F84" s="29">
        <v>146636</v>
      </c>
      <c r="G84" s="33" t="s">
        <v>5</v>
      </c>
      <c r="H84" s="34" t="s">
        <v>13</v>
      </c>
      <c r="I84" s="35">
        <v>2666</v>
      </c>
      <c r="J84" s="30" t="s">
        <v>508</v>
      </c>
      <c r="K84" s="76" t="s">
        <v>6</v>
      </c>
      <c r="L84" s="35">
        <v>2</v>
      </c>
    </row>
    <row r="85" spans="1:12" x14ac:dyDescent="0.25">
      <c r="A85" s="29">
        <v>85</v>
      </c>
      <c r="B85" s="30" t="s">
        <v>137</v>
      </c>
      <c r="C85" s="45">
        <v>34045000</v>
      </c>
      <c r="D85" s="31">
        <v>46388</v>
      </c>
      <c r="E85" s="32" t="s">
        <v>29</v>
      </c>
      <c r="F85" s="29">
        <v>146643</v>
      </c>
      <c r="G85" s="33" t="s">
        <v>5</v>
      </c>
      <c r="H85" s="34" t="s">
        <v>13</v>
      </c>
      <c r="I85" s="35">
        <v>2671</v>
      </c>
      <c r="J85" s="30" t="s">
        <v>509</v>
      </c>
      <c r="K85" s="76" t="s">
        <v>6</v>
      </c>
      <c r="L85" s="35">
        <v>2</v>
      </c>
    </row>
    <row r="86" spans="1:12" x14ac:dyDescent="0.25">
      <c r="A86" s="29">
        <v>86</v>
      </c>
      <c r="B86" s="30" t="s">
        <v>155</v>
      </c>
      <c r="C86" s="45">
        <v>56265000</v>
      </c>
      <c r="D86" s="31">
        <v>46397</v>
      </c>
      <c r="E86" s="32" t="s">
        <v>29</v>
      </c>
      <c r="F86" s="29">
        <v>144984</v>
      </c>
      <c r="G86" s="33" t="s">
        <v>5</v>
      </c>
      <c r="H86" s="34" t="s">
        <v>417</v>
      </c>
      <c r="I86" s="35">
        <v>2388</v>
      </c>
      <c r="J86" s="30" t="s">
        <v>510</v>
      </c>
      <c r="K86" s="76" t="s">
        <v>6</v>
      </c>
      <c r="L86" s="35">
        <v>3</v>
      </c>
    </row>
    <row r="87" spans="1:12" x14ac:dyDescent="0.25">
      <c r="A87" s="29">
        <v>87</v>
      </c>
      <c r="B87" s="30" t="s">
        <v>218</v>
      </c>
      <c r="C87" s="45">
        <v>34045000</v>
      </c>
      <c r="D87" s="31">
        <v>46392</v>
      </c>
      <c r="E87" s="32" t="s">
        <v>29</v>
      </c>
      <c r="F87" s="29">
        <v>145317</v>
      </c>
      <c r="G87" s="33" t="s">
        <v>5</v>
      </c>
      <c r="H87" s="34" t="s">
        <v>409</v>
      </c>
      <c r="I87" s="35">
        <v>2324</v>
      </c>
      <c r="J87" s="30" t="s">
        <v>511</v>
      </c>
      <c r="K87" s="76" t="s">
        <v>6</v>
      </c>
      <c r="L87" s="35">
        <v>2</v>
      </c>
    </row>
    <row r="88" spans="1:12" x14ac:dyDescent="0.25">
      <c r="A88" s="29">
        <v>88</v>
      </c>
      <c r="B88" s="30" t="s">
        <v>229</v>
      </c>
      <c r="C88" s="45">
        <v>40920000</v>
      </c>
      <c r="D88" s="31">
        <v>46296</v>
      </c>
      <c r="E88" s="32" t="s">
        <v>29</v>
      </c>
      <c r="F88" s="29">
        <v>146487</v>
      </c>
      <c r="G88" s="33" t="s">
        <v>5</v>
      </c>
      <c r="H88" s="34" t="s">
        <v>30</v>
      </c>
      <c r="I88" s="35">
        <v>2671</v>
      </c>
      <c r="J88" s="30" t="s">
        <v>512</v>
      </c>
      <c r="K88" s="76" t="s">
        <v>6</v>
      </c>
      <c r="L88" s="35">
        <v>1</v>
      </c>
    </row>
    <row r="89" spans="1:12" x14ac:dyDescent="0.25">
      <c r="A89" s="29">
        <v>89</v>
      </c>
      <c r="B89" s="30" t="s">
        <v>132</v>
      </c>
      <c r="C89" s="45">
        <v>39600000</v>
      </c>
      <c r="D89" s="31">
        <v>46395</v>
      </c>
      <c r="E89" s="32" t="s">
        <v>29</v>
      </c>
      <c r="F89" s="29">
        <v>146651</v>
      </c>
      <c r="G89" s="33" t="s">
        <v>5</v>
      </c>
      <c r="H89" s="34" t="s">
        <v>13</v>
      </c>
      <c r="I89" s="35">
        <v>2671</v>
      </c>
      <c r="J89" s="30" t="s">
        <v>513</v>
      </c>
      <c r="K89" s="76" t="s">
        <v>6</v>
      </c>
      <c r="L89" s="35">
        <v>2</v>
      </c>
    </row>
    <row r="90" spans="1:12" x14ac:dyDescent="0.25">
      <c r="A90" s="29">
        <v>90</v>
      </c>
      <c r="B90" s="30" t="s">
        <v>19</v>
      </c>
      <c r="C90" s="45">
        <v>32000000</v>
      </c>
      <c r="D90" s="31">
        <v>46296</v>
      </c>
      <c r="E90" s="32" t="s">
        <v>29</v>
      </c>
      <c r="F90" s="29">
        <v>145004</v>
      </c>
      <c r="G90" s="33" t="s">
        <v>5</v>
      </c>
      <c r="H90" s="34" t="s">
        <v>417</v>
      </c>
      <c r="I90" s="35">
        <v>2315</v>
      </c>
      <c r="J90" s="30" t="s">
        <v>514</v>
      </c>
      <c r="K90" s="76" t="s">
        <v>6</v>
      </c>
      <c r="L90" s="35">
        <v>1</v>
      </c>
    </row>
    <row r="91" spans="1:12" x14ac:dyDescent="0.25">
      <c r="A91" s="29">
        <v>91</v>
      </c>
      <c r="B91" s="30" t="s">
        <v>312</v>
      </c>
      <c r="C91" s="45">
        <v>28000000</v>
      </c>
      <c r="D91" s="31">
        <v>46296</v>
      </c>
      <c r="E91" s="32" t="s">
        <v>29</v>
      </c>
      <c r="F91" s="29">
        <v>145845</v>
      </c>
      <c r="G91" s="33" t="s">
        <v>5</v>
      </c>
      <c r="H91" s="34" t="s">
        <v>13</v>
      </c>
      <c r="I91" s="35">
        <v>2327</v>
      </c>
      <c r="J91" s="30" t="s">
        <v>515</v>
      </c>
      <c r="K91" s="76" t="s">
        <v>6</v>
      </c>
      <c r="L91" s="35">
        <v>1</v>
      </c>
    </row>
    <row r="92" spans="1:12" x14ac:dyDescent="0.25">
      <c r="A92" s="29">
        <v>92</v>
      </c>
      <c r="B92" s="30" t="s">
        <v>164</v>
      </c>
      <c r="C92" s="45">
        <v>24760000</v>
      </c>
      <c r="D92" s="31">
        <v>46296</v>
      </c>
      <c r="E92" s="32" t="s">
        <v>29</v>
      </c>
      <c r="F92" s="29">
        <v>145850</v>
      </c>
      <c r="G92" s="33" t="s">
        <v>5</v>
      </c>
      <c r="H92" s="34" t="s">
        <v>30</v>
      </c>
      <c r="I92" s="35">
        <v>2327</v>
      </c>
      <c r="J92" s="30" t="s">
        <v>516</v>
      </c>
      <c r="K92" s="76" t="s">
        <v>6</v>
      </c>
      <c r="L92" s="35">
        <v>4</v>
      </c>
    </row>
    <row r="93" spans="1:12" x14ac:dyDescent="0.25">
      <c r="A93" s="29">
        <v>93</v>
      </c>
      <c r="B93" s="30" t="s">
        <v>268</v>
      </c>
      <c r="C93" s="45">
        <v>48800000</v>
      </c>
      <c r="D93" s="31">
        <v>46296</v>
      </c>
      <c r="E93" s="32" t="s">
        <v>29</v>
      </c>
      <c r="F93" s="29">
        <v>145857</v>
      </c>
      <c r="G93" s="33" t="s">
        <v>5</v>
      </c>
      <c r="H93" s="34" t="s">
        <v>13</v>
      </c>
      <c r="I93" s="35">
        <v>2327</v>
      </c>
      <c r="J93" s="30" t="s">
        <v>517</v>
      </c>
      <c r="K93" s="76" t="s">
        <v>6</v>
      </c>
      <c r="L93" s="35">
        <v>1</v>
      </c>
    </row>
    <row r="94" spans="1:12" x14ac:dyDescent="0.25">
      <c r="A94" s="29">
        <v>94</v>
      </c>
      <c r="B94" s="30" t="s">
        <v>236</v>
      </c>
      <c r="C94" s="45">
        <v>34045000</v>
      </c>
      <c r="D94" s="31">
        <v>46388</v>
      </c>
      <c r="E94" s="32" t="s">
        <v>29</v>
      </c>
      <c r="F94" s="29">
        <v>145396</v>
      </c>
      <c r="G94" s="33" t="s">
        <v>5</v>
      </c>
      <c r="H94" s="34" t="s">
        <v>409</v>
      </c>
      <c r="I94" s="35">
        <v>2324</v>
      </c>
      <c r="J94" s="30" t="s">
        <v>518</v>
      </c>
      <c r="K94" s="76" t="s">
        <v>6</v>
      </c>
      <c r="L94" s="35">
        <v>1</v>
      </c>
    </row>
    <row r="95" spans="1:12" x14ac:dyDescent="0.25">
      <c r="A95" s="29">
        <v>95</v>
      </c>
      <c r="B95" s="30" t="s">
        <v>297</v>
      </c>
      <c r="C95" s="45">
        <v>40920000</v>
      </c>
      <c r="D95" s="31">
        <v>46305</v>
      </c>
      <c r="E95" s="32" t="s">
        <v>29</v>
      </c>
      <c r="F95" s="29">
        <v>144985</v>
      </c>
      <c r="G95" s="33" t="s">
        <v>5</v>
      </c>
      <c r="H95" s="34" t="s">
        <v>417</v>
      </c>
      <c r="I95" s="35">
        <v>2388</v>
      </c>
      <c r="J95" s="30" t="s">
        <v>519</v>
      </c>
      <c r="K95" s="76" t="s">
        <v>6</v>
      </c>
      <c r="L95" s="35">
        <v>4</v>
      </c>
    </row>
    <row r="96" spans="1:12" x14ac:dyDescent="0.25">
      <c r="A96" s="29">
        <v>96</v>
      </c>
      <c r="B96" s="30" t="s">
        <v>300</v>
      </c>
      <c r="C96" s="45">
        <v>34045000</v>
      </c>
      <c r="D96" s="31">
        <v>46397</v>
      </c>
      <c r="E96" s="32" t="s">
        <v>29</v>
      </c>
      <c r="F96" s="29">
        <v>144904</v>
      </c>
      <c r="G96" s="33" t="s">
        <v>5</v>
      </c>
      <c r="H96" s="34" t="s">
        <v>13</v>
      </c>
      <c r="I96" s="35">
        <v>2486</v>
      </c>
      <c r="J96" s="30" t="s">
        <v>520</v>
      </c>
      <c r="K96" s="76" t="s">
        <v>6</v>
      </c>
      <c r="L96" s="35">
        <v>5</v>
      </c>
    </row>
    <row r="97" spans="1:12" x14ac:dyDescent="0.25">
      <c r="A97" s="29">
        <v>97</v>
      </c>
      <c r="B97" s="30" t="s">
        <v>521</v>
      </c>
      <c r="C97" s="45">
        <v>56000000</v>
      </c>
      <c r="D97" s="31">
        <v>46298</v>
      </c>
      <c r="E97" s="32" t="s">
        <v>29</v>
      </c>
      <c r="F97" s="29">
        <v>147306</v>
      </c>
      <c r="G97" s="33" t="s">
        <v>5</v>
      </c>
      <c r="H97" s="34" t="s">
        <v>13</v>
      </c>
      <c r="I97" s="35">
        <v>2289</v>
      </c>
      <c r="J97" s="30" t="s">
        <v>522</v>
      </c>
      <c r="K97" s="76" t="s">
        <v>6</v>
      </c>
      <c r="L97" s="35">
        <v>1</v>
      </c>
    </row>
    <row r="98" spans="1:12" x14ac:dyDescent="0.25">
      <c r="A98" s="29">
        <v>98</v>
      </c>
      <c r="B98" s="30" t="s">
        <v>136</v>
      </c>
      <c r="C98" s="45">
        <v>34045000</v>
      </c>
      <c r="D98" s="31">
        <v>46388</v>
      </c>
      <c r="E98" s="32" t="s">
        <v>29</v>
      </c>
      <c r="F98" s="29">
        <v>146519</v>
      </c>
      <c r="G98" s="33" t="s">
        <v>5</v>
      </c>
      <c r="H98" s="34" t="s">
        <v>30</v>
      </c>
      <c r="I98" s="35">
        <v>2682</v>
      </c>
      <c r="J98" s="30" t="s">
        <v>523</v>
      </c>
      <c r="K98" s="76" t="s">
        <v>6</v>
      </c>
      <c r="L98" s="35">
        <v>8</v>
      </c>
    </row>
    <row r="99" spans="1:12" x14ac:dyDescent="0.25">
      <c r="A99" s="29">
        <v>99</v>
      </c>
      <c r="B99" s="30" t="s">
        <v>154</v>
      </c>
      <c r="C99" s="45">
        <v>64000000</v>
      </c>
      <c r="D99" s="31">
        <v>46285</v>
      </c>
      <c r="E99" s="32" t="s">
        <v>29</v>
      </c>
      <c r="F99" s="29">
        <v>145498</v>
      </c>
      <c r="G99" s="33" t="s">
        <v>5</v>
      </c>
      <c r="H99" s="34" t="s">
        <v>417</v>
      </c>
      <c r="I99" s="35">
        <v>2327</v>
      </c>
      <c r="J99" s="30" t="s">
        <v>524</v>
      </c>
      <c r="K99" s="76" t="s">
        <v>6</v>
      </c>
      <c r="L99" s="35">
        <v>2</v>
      </c>
    </row>
    <row r="100" spans="1:12" x14ac:dyDescent="0.25">
      <c r="A100" s="29">
        <v>100</v>
      </c>
      <c r="B100" s="30" t="s">
        <v>186</v>
      </c>
      <c r="C100" s="45">
        <v>28000000</v>
      </c>
      <c r="D100" s="31">
        <v>46296</v>
      </c>
      <c r="E100" s="32" t="s">
        <v>29</v>
      </c>
      <c r="F100" s="29">
        <v>146248</v>
      </c>
      <c r="G100" s="33" t="s">
        <v>5</v>
      </c>
      <c r="H100" s="34" t="s">
        <v>409</v>
      </c>
      <c r="I100" s="35">
        <v>2327</v>
      </c>
      <c r="J100" s="30" t="s">
        <v>525</v>
      </c>
      <c r="K100" s="76" t="s">
        <v>6</v>
      </c>
      <c r="L100" s="35">
        <v>1</v>
      </c>
    </row>
    <row r="101" spans="1:12" x14ac:dyDescent="0.25">
      <c r="A101" s="29">
        <v>101</v>
      </c>
      <c r="B101" s="30" t="s">
        <v>190</v>
      </c>
      <c r="C101" s="45">
        <v>34045000</v>
      </c>
      <c r="D101" s="31">
        <v>46391</v>
      </c>
      <c r="E101" s="32" t="s">
        <v>29</v>
      </c>
      <c r="F101" s="29">
        <v>146516</v>
      </c>
      <c r="G101" s="33" t="s">
        <v>5</v>
      </c>
      <c r="H101" s="34" t="s">
        <v>30</v>
      </c>
      <c r="I101" s="35">
        <v>2682</v>
      </c>
      <c r="J101" s="30" t="s">
        <v>526</v>
      </c>
      <c r="K101" s="76" t="s">
        <v>6</v>
      </c>
      <c r="L101" s="35">
        <v>2</v>
      </c>
    </row>
    <row r="102" spans="1:12" x14ac:dyDescent="0.25">
      <c r="A102" s="29">
        <v>102</v>
      </c>
      <c r="B102" s="30" t="s">
        <v>527</v>
      </c>
      <c r="C102" s="45">
        <v>40920000</v>
      </c>
      <c r="D102" s="31">
        <v>46296</v>
      </c>
      <c r="E102" s="32" t="s">
        <v>29</v>
      </c>
      <c r="F102" s="29">
        <v>145546</v>
      </c>
      <c r="G102" s="33" t="s">
        <v>5</v>
      </c>
      <c r="H102" s="34" t="s">
        <v>417</v>
      </c>
      <c r="I102" s="35">
        <v>2324</v>
      </c>
      <c r="J102" s="30" t="s">
        <v>528</v>
      </c>
      <c r="K102" s="76" t="s">
        <v>6</v>
      </c>
      <c r="L102" s="35">
        <v>1</v>
      </c>
    </row>
    <row r="103" spans="1:12" x14ac:dyDescent="0.25">
      <c r="A103" s="29">
        <v>103</v>
      </c>
      <c r="B103" s="30" t="s">
        <v>378</v>
      </c>
      <c r="C103" s="45">
        <v>40920000</v>
      </c>
      <c r="D103" s="31">
        <v>46296</v>
      </c>
      <c r="E103" s="32" t="s">
        <v>29</v>
      </c>
      <c r="F103" s="29">
        <v>145548</v>
      </c>
      <c r="G103" s="33" t="s">
        <v>5</v>
      </c>
      <c r="H103" s="34" t="s">
        <v>417</v>
      </c>
      <c r="I103" s="35">
        <v>2324</v>
      </c>
      <c r="J103" s="30" t="s">
        <v>529</v>
      </c>
      <c r="K103" s="76" t="s">
        <v>6</v>
      </c>
      <c r="L103" s="35">
        <v>1</v>
      </c>
    </row>
    <row r="104" spans="1:12" x14ac:dyDescent="0.25">
      <c r="A104" s="29">
        <v>104</v>
      </c>
      <c r="B104" s="30" t="s">
        <v>40</v>
      </c>
      <c r="C104" s="45">
        <v>52000000</v>
      </c>
      <c r="D104" s="31">
        <v>46299</v>
      </c>
      <c r="E104" s="32" t="s">
        <v>29</v>
      </c>
      <c r="F104" s="29">
        <v>146401</v>
      </c>
      <c r="G104" s="33" t="s">
        <v>5</v>
      </c>
      <c r="H104" s="34" t="s">
        <v>13</v>
      </c>
      <c r="I104" s="35">
        <v>2290</v>
      </c>
      <c r="J104" s="30" t="s">
        <v>530</v>
      </c>
      <c r="K104" s="76" t="s">
        <v>6</v>
      </c>
      <c r="L104" s="35">
        <v>1</v>
      </c>
    </row>
    <row r="105" spans="1:12" x14ac:dyDescent="0.25">
      <c r="A105" s="29">
        <v>105</v>
      </c>
      <c r="B105" s="30" t="s">
        <v>531</v>
      </c>
      <c r="C105" s="45">
        <v>24760000</v>
      </c>
      <c r="D105" s="31">
        <v>46300</v>
      </c>
      <c r="E105" s="32" t="s">
        <v>29</v>
      </c>
      <c r="F105" s="29">
        <v>146581</v>
      </c>
      <c r="G105" s="33" t="s">
        <v>5</v>
      </c>
      <c r="H105" s="34" t="s">
        <v>417</v>
      </c>
      <c r="I105" s="35">
        <v>2327</v>
      </c>
      <c r="J105" s="30" t="s">
        <v>532</v>
      </c>
      <c r="K105" s="76" t="s">
        <v>6</v>
      </c>
      <c r="L105" s="35">
        <v>2</v>
      </c>
    </row>
    <row r="106" spans="1:12" x14ac:dyDescent="0.25">
      <c r="A106" s="29">
        <v>106</v>
      </c>
      <c r="B106" s="30" t="s">
        <v>191</v>
      </c>
      <c r="C106" s="45">
        <v>100870000</v>
      </c>
      <c r="D106" s="31">
        <v>46381</v>
      </c>
      <c r="E106" s="32" t="s">
        <v>29</v>
      </c>
      <c r="F106" s="29">
        <v>146754</v>
      </c>
      <c r="G106" s="33" t="s">
        <v>5</v>
      </c>
      <c r="H106" s="34" t="s">
        <v>409</v>
      </c>
      <c r="I106" s="35">
        <v>2289</v>
      </c>
      <c r="J106" s="30" t="s">
        <v>533</v>
      </c>
      <c r="K106" s="76" t="s">
        <v>6</v>
      </c>
      <c r="L106" s="35">
        <v>1</v>
      </c>
    </row>
    <row r="107" spans="1:12" x14ac:dyDescent="0.25">
      <c r="A107" s="29">
        <v>107</v>
      </c>
      <c r="B107" s="30" t="s">
        <v>211</v>
      </c>
      <c r="C107" s="45">
        <v>58400000</v>
      </c>
      <c r="D107" s="31">
        <v>46296</v>
      </c>
      <c r="E107" s="32" t="s">
        <v>29</v>
      </c>
      <c r="F107" s="29">
        <v>147089</v>
      </c>
      <c r="G107" s="33" t="s">
        <v>5</v>
      </c>
      <c r="H107" s="34" t="s">
        <v>13</v>
      </c>
      <c r="I107" s="35">
        <v>2671</v>
      </c>
      <c r="J107" s="30" t="s">
        <v>534</v>
      </c>
      <c r="K107" s="76" t="s">
        <v>6</v>
      </c>
      <c r="L107" s="35">
        <v>1</v>
      </c>
    </row>
    <row r="108" spans="1:12" x14ac:dyDescent="0.25">
      <c r="A108" s="29">
        <v>108</v>
      </c>
      <c r="B108" s="30" t="s">
        <v>413</v>
      </c>
      <c r="C108" s="45">
        <v>44000000</v>
      </c>
      <c r="D108" s="31">
        <v>46296</v>
      </c>
      <c r="E108" s="32" t="s">
        <v>29</v>
      </c>
      <c r="F108" s="29">
        <v>147138</v>
      </c>
      <c r="G108" s="33" t="s">
        <v>5</v>
      </c>
      <c r="H108" s="34" t="s">
        <v>13</v>
      </c>
      <c r="I108" s="35">
        <v>2671</v>
      </c>
      <c r="J108" s="30" t="s">
        <v>535</v>
      </c>
      <c r="K108" s="76" t="s">
        <v>6</v>
      </c>
      <c r="L108" s="35">
        <v>1</v>
      </c>
    </row>
    <row r="109" spans="1:12" x14ac:dyDescent="0.25">
      <c r="A109" s="29">
        <v>109</v>
      </c>
      <c r="B109" s="30" t="s">
        <v>328</v>
      </c>
      <c r="C109" s="45">
        <v>48800000</v>
      </c>
      <c r="D109" s="31">
        <v>46299</v>
      </c>
      <c r="E109" s="32" t="s">
        <v>29</v>
      </c>
      <c r="F109" s="29">
        <v>146560</v>
      </c>
      <c r="G109" s="33" t="s">
        <v>5</v>
      </c>
      <c r="H109" s="34" t="s">
        <v>30</v>
      </c>
      <c r="I109" s="35">
        <v>2671</v>
      </c>
      <c r="J109" s="30" t="s">
        <v>536</v>
      </c>
      <c r="K109" s="76" t="s">
        <v>6</v>
      </c>
      <c r="L109" s="35">
        <v>2</v>
      </c>
    </row>
    <row r="110" spans="1:12" x14ac:dyDescent="0.25">
      <c r="A110" s="29">
        <v>110</v>
      </c>
      <c r="B110" s="30" t="s">
        <v>537</v>
      </c>
      <c r="C110" s="45">
        <v>40920000</v>
      </c>
      <c r="D110" s="31">
        <v>46288</v>
      </c>
      <c r="E110" s="32" t="s">
        <v>29</v>
      </c>
      <c r="F110" s="29">
        <v>150591</v>
      </c>
      <c r="G110" s="33" t="s">
        <v>5</v>
      </c>
      <c r="H110" s="34" t="s">
        <v>30</v>
      </c>
      <c r="I110" s="35">
        <v>2696</v>
      </c>
      <c r="J110" s="30" t="s">
        <v>538</v>
      </c>
      <c r="K110" s="76" t="s">
        <v>6</v>
      </c>
      <c r="L110" s="35">
        <v>1</v>
      </c>
    </row>
    <row r="111" spans="1:12" x14ac:dyDescent="0.25">
      <c r="A111" s="29">
        <v>111</v>
      </c>
      <c r="B111" s="30" t="s">
        <v>160</v>
      </c>
      <c r="C111" s="45">
        <v>64000000</v>
      </c>
      <c r="D111" s="31">
        <v>46315</v>
      </c>
      <c r="E111" s="32" t="s">
        <v>29</v>
      </c>
      <c r="F111" s="29">
        <v>145498</v>
      </c>
      <c r="G111" s="33" t="s">
        <v>5</v>
      </c>
      <c r="H111" s="34" t="s">
        <v>417</v>
      </c>
      <c r="I111" s="35">
        <v>2327</v>
      </c>
      <c r="J111" s="30" t="s">
        <v>539</v>
      </c>
      <c r="K111" s="76" t="s">
        <v>953</v>
      </c>
      <c r="L111" s="35">
        <v>2</v>
      </c>
    </row>
    <row r="112" spans="1:12" x14ac:dyDescent="0.25">
      <c r="A112" s="29">
        <v>112</v>
      </c>
      <c r="B112" s="30" t="s">
        <v>410</v>
      </c>
      <c r="C112" s="45">
        <v>56000000</v>
      </c>
      <c r="D112" s="31">
        <v>46055</v>
      </c>
      <c r="E112" s="32" t="s">
        <v>29</v>
      </c>
      <c r="F112" s="29">
        <v>144718</v>
      </c>
      <c r="G112" s="33" t="s">
        <v>5</v>
      </c>
      <c r="H112" s="34" t="s">
        <v>30</v>
      </c>
      <c r="I112" s="35">
        <v>2327</v>
      </c>
      <c r="J112" s="30" t="s">
        <v>540</v>
      </c>
      <c r="K112" s="76" t="s">
        <v>59</v>
      </c>
      <c r="L112" s="35">
        <v>6</v>
      </c>
    </row>
    <row r="113" spans="1:12" x14ac:dyDescent="0.25">
      <c r="A113" s="29">
        <v>113</v>
      </c>
      <c r="B113" s="30" t="s">
        <v>393</v>
      </c>
      <c r="C113" s="45">
        <v>34045000</v>
      </c>
      <c r="D113" s="31">
        <v>46388</v>
      </c>
      <c r="E113" s="32" t="s">
        <v>29</v>
      </c>
      <c r="F113" s="29">
        <v>146519</v>
      </c>
      <c r="G113" s="33" t="s">
        <v>5</v>
      </c>
      <c r="H113" s="34" t="s">
        <v>30</v>
      </c>
      <c r="I113" s="35">
        <v>2682</v>
      </c>
      <c r="J113" s="30" t="s">
        <v>541</v>
      </c>
      <c r="K113" s="76" t="s">
        <v>6</v>
      </c>
      <c r="L113" s="35">
        <v>8</v>
      </c>
    </row>
    <row r="114" spans="1:12" x14ac:dyDescent="0.25">
      <c r="A114" s="29">
        <v>114</v>
      </c>
      <c r="B114" s="30" t="s">
        <v>176</v>
      </c>
      <c r="C114" s="45">
        <v>40920000</v>
      </c>
      <c r="D114" s="31">
        <v>46296</v>
      </c>
      <c r="E114" s="32" t="s">
        <v>29</v>
      </c>
      <c r="F114" s="29">
        <v>146563</v>
      </c>
      <c r="G114" s="33" t="s">
        <v>5</v>
      </c>
      <c r="H114" s="34" t="s">
        <v>30</v>
      </c>
      <c r="I114" s="35">
        <v>2666</v>
      </c>
      <c r="J114" s="30" t="s">
        <v>542</v>
      </c>
      <c r="K114" s="76" t="s">
        <v>6</v>
      </c>
      <c r="L114" s="35">
        <v>1</v>
      </c>
    </row>
    <row r="115" spans="1:12" x14ac:dyDescent="0.25">
      <c r="A115" s="29">
        <v>115</v>
      </c>
      <c r="B115" s="30" t="s">
        <v>258</v>
      </c>
      <c r="C115" s="45">
        <v>56265000</v>
      </c>
      <c r="D115" s="31">
        <v>46392</v>
      </c>
      <c r="E115" s="32" t="s">
        <v>29</v>
      </c>
      <c r="F115" s="29">
        <v>144928</v>
      </c>
      <c r="G115" s="33" t="s">
        <v>5</v>
      </c>
      <c r="H115" s="34" t="s">
        <v>409</v>
      </c>
      <c r="I115" s="35">
        <v>2703</v>
      </c>
      <c r="J115" s="30" t="s">
        <v>543</v>
      </c>
      <c r="K115" s="76" t="s">
        <v>6</v>
      </c>
      <c r="L115" s="35">
        <v>1</v>
      </c>
    </row>
    <row r="116" spans="1:12" x14ac:dyDescent="0.25">
      <c r="A116" s="29">
        <v>116</v>
      </c>
      <c r="B116" s="30" t="s">
        <v>309</v>
      </c>
      <c r="C116" s="45">
        <v>40920000</v>
      </c>
      <c r="D116" s="31">
        <v>46297</v>
      </c>
      <c r="E116" s="32" t="s">
        <v>29</v>
      </c>
      <c r="F116" s="29">
        <v>146657</v>
      </c>
      <c r="G116" s="33" t="s">
        <v>5</v>
      </c>
      <c r="H116" s="34" t="s">
        <v>13</v>
      </c>
      <c r="I116" s="35">
        <v>2671</v>
      </c>
      <c r="J116" s="30" t="s">
        <v>544</v>
      </c>
      <c r="K116" s="76" t="s">
        <v>6</v>
      </c>
      <c r="L116" s="35">
        <v>1</v>
      </c>
    </row>
    <row r="117" spans="1:12" x14ac:dyDescent="0.25">
      <c r="A117" s="29">
        <v>117</v>
      </c>
      <c r="B117" s="30" t="s">
        <v>138</v>
      </c>
      <c r="C117" s="45">
        <v>34045000</v>
      </c>
      <c r="D117" s="31">
        <v>46388</v>
      </c>
      <c r="E117" s="32" t="s">
        <v>29</v>
      </c>
      <c r="F117" s="29">
        <v>146643</v>
      </c>
      <c r="G117" s="33" t="s">
        <v>5</v>
      </c>
      <c r="H117" s="34" t="s">
        <v>13</v>
      </c>
      <c r="I117" s="35">
        <v>2671</v>
      </c>
      <c r="J117" s="30" t="s">
        <v>545</v>
      </c>
      <c r="K117" s="76" t="s">
        <v>6</v>
      </c>
      <c r="L117" s="35">
        <v>2</v>
      </c>
    </row>
    <row r="118" spans="1:12" x14ac:dyDescent="0.25">
      <c r="A118" s="29">
        <v>118</v>
      </c>
      <c r="B118" s="30" t="s">
        <v>205</v>
      </c>
      <c r="C118" s="45">
        <v>24760000</v>
      </c>
      <c r="D118" s="31">
        <v>46297</v>
      </c>
      <c r="E118" s="32" t="s">
        <v>29</v>
      </c>
      <c r="F118" s="29">
        <v>146788</v>
      </c>
      <c r="G118" s="33" t="s">
        <v>5</v>
      </c>
      <c r="H118" s="34" t="s">
        <v>13</v>
      </c>
      <c r="I118" s="35">
        <v>2671</v>
      </c>
      <c r="J118" s="30" t="s">
        <v>546</v>
      </c>
      <c r="K118" s="76" t="s">
        <v>6</v>
      </c>
      <c r="L118" s="35">
        <v>1</v>
      </c>
    </row>
    <row r="119" spans="1:12" x14ac:dyDescent="0.25">
      <c r="A119" s="29">
        <v>119</v>
      </c>
      <c r="B119" s="30" t="s">
        <v>18</v>
      </c>
      <c r="C119" s="45">
        <v>67200000</v>
      </c>
      <c r="D119" s="31">
        <v>46285</v>
      </c>
      <c r="E119" s="32" t="s">
        <v>29</v>
      </c>
      <c r="F119" s="29">
        <v>144809</v>
      </c>
      <c r="G119" s="33" t="s">
        <v>5</v>
      </c>
      <c r="H119" s="34" t="s">
        <v>13</v>
      </c>
      <c r="I119" s="35">
        <v>2327</v>
      </c>
      <c r="J119" s="30" t="s">
        <v>547</v>
      </c>
      <c r="K119" s="76" t="s">
        <v>6</v>
      </c>
      <c r="L119" s="35">
        <v>1</v>
      </c>
    </row>
    <row r="120" spans="1:12" x14ac:dyDescent="0.25">
      <c r="A120" s="29">
        <v>120</v>
      </c>
      <c r="B120" s="30" t="s">
        <v>347</v>
      </c>
      <c r="C120" s="45">
        <v>24760000</v>
      </c>
      <c r="D120" s="31">
        <v>46296</v>
      </c>
      <c r="E120" s="32" t="s">
        <v>29</v>
      </c>
      <c r="F120" s="29">
        <v>146316</v>
      </c>
      <c r="G120" s="33" t="s">
        <v>5</v>
      </c>
      <c r="H120" s="34" t="s">
        <v>13</v>
      </c>
      <c r="I120" s="35">
        <v>2327</v>
      </c>
      <c r="J120" s="30" t="s">
        <v>548</v>
      </c>
      <c r="K120" s="76" t="s">
        <v>6</v>
      </c>
      <c r="L120" s="35">
        <v>3</v>
      </c>
    </row>
    <row r="121" spans="1:12" x14ac:dyDescent="0.25">
      <c r="A121" s="29">
        <v>121</v>
      </c>
      <c r="B121" s="30" t="s">
        <v>387</v>
      </c>
      <c r="C121" s="45">
        <v>24760000</v>
      </c>
      <c r="D121" s="31">
        <v>46296</v>
      </c>
      <c r="E121" s="32" t="s">
        <v>29</v>
      </c>
      <c r="F121" s="29">
        <v>146504</v>
      </c>
      <c r="G121" s="33" t="s">
        <v>5</v>
      </c>
      <c r="H121" s="34" t="s">
        <v>30</v>
      </c>
      <c r="I121" s="35">
        <v>2613</v>
      </c>
      <c r="J121" s="30" t="s">
        <v>549</v>
      </c>
      <c r="K121" s="76" t="s">
        <v>6</v>
      </c>
      <c r="L121" s="35">
        <v>1</v>
      </c>
    </row>
    <row r="122" spans="1:12" x14ac:dyDescent="0.25">
      <c r="A122" s="29">
        <v>122</v>
      </c>
      <c r="B122" s="30" t="s">
        <v>231</v>
      </c>
      <c r="C122" s="45">
        <v>58400000</v>
      </c>
      <c r="D122" s="31">
        <v>46290</v>
      </c>
      <c r="E122" s="32" t="s">
        <v>29</v>
      </c>
      <c r="F122" s="29">
        <v>147146</v>
      </c>
      <c r="G122" s="33" t="s">
        <v>5</v>
      </c>
      <c r="H122" s="34" t="s">
        <v>30</v>
      </c>
      <c r="I122" s="35">
        <v>2358</v>
      </c>
      <c r="J122" s="30" t="s">
        <v>550</v>
      </c>
      <c r="K122" s="76" t="s">
        <v>6</v>
      </c>
      <c r="L122" s="35">
        <v>1</v>
      </c>
    </row>
    <row r="123" spans="1:12" x14ac:dyDescent="0.25">
      <c r="A123" s="29">
        <v>123</v>
      </c>
      <c r="B123" s="30" t="s">
        <v>351</v>
      </c>
      <c r="C123" s="45">
        <v>40920000</v>
      </c>
      <c r="D123" s="31">
        <v>46305</v>
      </c>
      <c r="E123" s="32" t="s">
        <v>29</v>
      </c>
      <c r="F123" s="29">
        <v>144930</v>
      </c>
      <c r="G123" s="33" t="s">
        <v>5</v>
      </c>
      <c r="H123" s="34" t="s">
        <v>409</v>
      </c>
      <c r="I123" s="35">
        <v>2703</v>
      </c>
      <c r="J123" s="30" t="s">
        <v>551</v>
      </c>
      <c r="K123" s="76" t="s">
        <v>6</v>
      </c>
      <c r="L123" s="35">
        <v>1</v>
      </c>
    </row>
    <row r="124" spans="1:12" x14ac:dyDescent="0.25">
      <c r="A124" s="29">
        <v>124</v>
      </c>
      <c r="B124" s="30" t="s">
        <v>292</v>
      </c>
      <c r="C124" s="45">
        <v>82500000</v>
      </c>
      <c r="D124" s="31">
        <v>46381</v>
      </c>
      <c r="E124" s="32" t="s">
        <v>29</v>
      </c>
      <c r="F124" s="29">
        <v>144979</v>
      </c>
      <c r="G124" s="33" t="s">
        <v>5</v>
      </c>
      <c r="H124" s="34" t="s">
        <v>417</v>
      </c>
      <c r="I124" s="35">
        <v>2388</v>
      </c>
      <c r="J124" s="30" t="s">
        <v>552</v>
      </c>
      <c r="K124" s="76" t="s">
        <v>6</v>
      </c>
      <c r="L124" s="35">
        <v>1</v>
      </c>
    </row>
    <row r="125" spans="1:12" x14ac:dyDescent="0.25">
      <c r="A125" s="29">
        <v>125</v>
      </c>
      <c r="B125" s="30" t="s">
        <v>16</v>
      </c>
      <c r="C125" s="45">
        <v>36800000</v>
      </c>
      <c r="D125" s="31">
        <v>46293</v>
      </c>
      <c r="E125" s="32" t="s">
        <v>29</v>
      </c>
      <c r="F125" s="29">
        <v>152986</v>
      </c>
      <c r="G125" s="33" t="s">
        <v>5</v>
      </c>
      <c r="H125" s="34" t="s">
        <v>30</v>
      </c>
      <c r="I125" s="35">
        <v>2327</v>
      </c>
      <c r="J125" s="30" t="s">
        <v>553</v>
      </c>
      <c r="K125" s="76" t="s">
        <v>6</v>
      </c>
      <c r="L125" s="35">
        <v>1</v>
      </c>
    </row>
    <row r="126" spans="1:12" x14ac:dyDescent="0.25">
      <c r="A126" s="29">
        <v>126</v>
      </c>
      <c r="B126" s="30" t="s">
        <v>358</v>
      </c>
      <c r="C126" s="45">
        <v>44800000</v>
      </c>
      <c r="D126" s="31">
        <v>46300</v>
      </c>
      <c r="E126" s="32" t="s">
        <v>29</v>
      </c>
      <c r="F126" s="29">
        <v>146261</v>
      </c>
      <c r="G126" s="33" t="s">
        <v>5</v>
      </c>
      <c r="H126" s="34" t="s">
        <v>409</v>
      </c>
      <c r="I126" s="35">
        <v>2327</v>
      </c>
      <c r="J126" s="30" t="s">
        <v>554</v>
      </c>
      <c r="K126" s="76" t="s">
        <v>6</v>
      </c>
      <c r="L126" s="35">
        <v>1</v>
      </c>
    </row>
    <row r="127" spans="1:12" x14ac:dyDescent="0.25">
      <c r="A127" s="29">
        <v>127</v>
      </c>
      <c r="B127" s="30" t="s">
        <v>334</v>
      </c>
      <c r="C127" s="45">
        <v>56000000</v>
      </c>
      <c r="D127" s="31">
        <v>46296</v>
      </c>
      <c r="E127" s="32" t="s">
        <v>29</v>
      </c>
      <c r="F127" s="29">
        <v>146262</v>
      </c>
      <c r="G127" s="33" t="s">
        <v>5</v>
      </c>
      <c r="H127" s="34" t="s">
        <v>409</v>
      </c>
      <c r="I127" s="35">
        <v>2327</v>
      </c>
      <c r="J127" s="30" t="s">
        <v>555</v>
      </c>
      <c r="K127" s="76" t="s">
        <v>6</v>
      </c>
      <c r="L127" s="35">
        <v>1</v>
      </c>
    </row>
    <row r="128" spans="1:12" x14ac:dyDescent="0.25">
      <c r="A128" s="29">
        <v>128</v>
      </c>
      <c r="B128" s="30" t="s">
        <v>556</v>
      </c>
      <c r="C128" s="45">
        <v>24760000</v>
      </c>
      <c r="D128" s="31">
        <v>46303</v>
      </c>
      <c r="E128" s="32" t="s">
        <v>29</v>
      </c>
      <c r="F128" s="29">
        <v>145102</v>
      </c>
      <c r="G128" s="33" t="s">
        <v>5</v>
      </c>
      <c r="H128" s="34" t="s">
        <v>409</v>
      </c>
      <c r="I128" s="35">
        <v>2386</v>
      </c>
      <c r="J128" s="30" t="s">
        <v>557</v>
      </c>
      <c r="K128" s="76" t="s">
        <v>6</v>
      </c>
      <c r="L128" s="35">
        <v>1</v>
      </c>
    </row>
    <row r="129" spans="1:12" x14ac:dyDescent="0.25">
      <c r="A129" s="29">
        <v>129</v>
      </c>
      <c r="B129" s="30" t="s">
        <v>377</v>
      </c>
      <c r="C129" s="45">
        <v>40920000</v>
      </c>
      <c r="D129" s="31">
        <v>46303</v>
      </c>
      <c r="E129" s="32" t="s">
        <v>29</v>
      </c>
      <c r="F129" s="29">
        <v>145110</v>
      </c>
      <c r="G129" s="33" t="s">
        <v>5</v>
      </c>
      <c r="H129" s="34" t="s">
        <v>409</v>
      </c>
      <c r="I129" s="35">
        <v>2327</v>
      </c>
      <c r="J129" s="30" t="s">
        <v>558</v>
      </c>
      <c r="K129" s="76" t="s">
        <v>6</v>
      </c>
      <c r="L129" s="35">
        <v>1</v>
      </c>
    </row>
    <row r="130" spans="1:12" x14ac:dyDescent="0.25">
      <c r="A130" s="29">
        <v>130</v>
      </c>
      <c r="B130" s="30" t="s">
        <v>135</v>
      </c>
      <c r="C130" s="45">
        <v>34045000</v>
      </c>
      <c r="D130" s="31">
        <v>46396</v>
      </c>
      <c r="E130" s="32" t="s">
        <v>29</v>
      </c>
      <c r="F130" s="29">
        <v>144904</v>
      </c>
      <c r="G130" s="33" t="s">
        <v>5</v>
      </c>
      <c r="H130" s="34" t="s">
        <v>13</v>
      </c>
      <c r="I130" s="35">
        <v>2486</v>
      </c>
      <c r="J130" s="30" t="s">
        <v>559</v>
      </c>
      <c r="K130" s="76" t="s">
        <v>6</v>
      </c>
      <c r="L130" s="35">
        <v>5</v>
      </c>
    </row>
    <row r="131" spans="1:12" x14ac:dyDescent="0.25">
      <c r="A131" s="29">
        <v>131</v>
      </c>
      <c r="B131" s="30" t="s">
        <v>391</v>
      </c>
      <c r="C131" s="45">
        <v>34045000</v>
      </c>
      <c r="D131" s="31">
        <v>46390</v>
      </c>
      <c r="E131" s="32" t="s">
        <v>29</v>
      </c>
      <c r="F131" s="29">
        <v>145431</v>
      </c>
      <c r="G131" s="33" t="s">
        <v>5</v>
      </c>
      <c r="H131" s="34" t="s">
        <v>409</v>
      </c>
      <c r="I131" s="35">
        <v>2324</v>
      </c>
      <c r="J131" s="30" t="s">
        <v>560</v>
      </c>
      <c r="K131" s="76" t="s">
        <v>6</v>
      </c>
      <c r="L131" s="35">
        <v>1</v>
      </c>
    </row>
    <row r="132" spans="1:12" x14ac:dyDescent="0.25">
      <c r="A132" s="29">
        <v>132</v>
      </c>
      <c r="B132" s="30" t="s">
        <v>206</v>
      </c>
      <c r="C132" s="45">
        <v>56265000</v>
      </c>
      <c r="D132" s="31">
        <v>46397</v>
      </c>
      <c r="E132" s="32" t="s">
        <v>29</v>
      </c>
      <c r="F132" s="29">
        <v>144984</v>
      </c>
      <c r="G132" s="33" t="s">
        <v>5</v>
      </c>
      <c r="H132" s="34" t="s">
        <v>417</v>
      </c>
      <c r="I132" s="35">
        <v>2388</v>
      </c>
      <c r="J132" s="30" t="s">
        <v>561</v>
      </c>
      <c r="K132" s="76" t="s">
        <v>6</v>
      </c>
      <c r="L132" s="35">
        <v>3</v>
      </c>
    </row>
    <row r="133" spans="1:12" x14ac:dyDescent="0.25">
      <c r="A133" s="29">
        <v>133</v>
      </c>
      <c r="B133" s="30" t="s">
        <v>270</v>
      </c>
      <c r="C133" s="45">
        <v>60000000</v>
      </c>
      <c r="D133" s="31">
        <v>46296</v>
      </c>
      <c r="E133" s="32" t="s">
        <v>29</v>
      </c>
      <c r="F133" s="29">
        <v>144961</v>
      </c>
      <c r="G133" s="33" t="s">
        <v>5</v>
      </c>
      <c r="H133" s="34" t="s">
        <v>417</v>
      </c>
      <c r="I133" s="35">
        <v>2327</v>
      </c>
      <c r="J133" s="30" t="s">
        <v>562</v>
      </c>
      <c r="K133" s="76" t="s">
        <v>6</v>
      </c>
      <c r="L133" s="35">
        <v>1</v>
      </c>
    </row>
    <row r="134" spans="1:12" x14ac:dyDescent="0.25">
      <c r="A134" s="29">
        <v>134</v>
      </c>
      <c r="B134" s="30" t="s">
        <v>299</v>
      </c>
      <c r="C134" s="45">
        <v>40920000</v>
      </c>
      <c r="D134" s="31">
        <v>46305</v>
      </c>
      <c r="E134" s="32" t="s">
        <v>29</v>
      </c>
      <c r="F134" s="29">
        <v>144900</v>
      </c>
      <c r="G134" s="33" t="s">
        <v>5</v>
      </c>
      <c r="H134" s="34" t="s">
        <v>13</v>
      </c>
      <c r="I134" s="35">
        <v>2486</v>
      </c>
      <c r="J134" s="30" t="s">
        <v>563</v>
      </c>
      <c r="K134" s="76" t="s">
        <v>6</v>
      </c>
      <c r="L134" s="35">
        <v>3</v>
      </c>
    </row>
    <row r="135" spans="1:12" x14ac:dyDescent="0.25">
      <c r="A135" s="29">
        <v>135</v>
      </c>
      <c r="B135" s="30" t="s">
        <v>564</v>
      </c>
      <c r="C135" s="45">
        <v>40920000</v>
      </c>
      <c r="D135" s="31">
        <v>46317</v>
      </c>
      <c r="E135" s="32" t="s">
        <v>29</v>
      </c>
      <c r="F135" s="29">
        <v>147191</v>
      </c>
      <c r="G135" s="33" t="s">
        <v>5</v>
      </c>
      <c r="H135" s="34" t="s">
        <v>409</v>
      </c>
      <c r="I135" s="35">
        <v>2541</v>
      </c>
      <c r="J135" s="30" t="s">
        <v>565</v>
      </c>
      <c r="K135" s="76" t="s">
        <v>6</v>
      </c>
      <c r="L135" s="35">
        <v>1</v>
      </c>
    </row>
    <row r="136" spans="1:12" x14ac:dyDescent="0.25">
      <c r="A136" s="29">
        <v>136</v>
      </c>
      <c r="B136" s="30" t="s">
        <v>21</v>
      </c>
      <c r="C136" s="45">
        <v>24760000</v>
      </c>
      <c r="D136" s="31">
        <v>46297</v>
      </c>
      <c r="E136" s="32" t="s">
        <v>29</v>
      </c>
      <c r="F136" s="29">
        <v>146306</v>
      </c>
      <c r="G136" s="33" t="s">
        <v>5</v>
      </c>
      <c r="H136" s="34" t="s">
        <v>30</v>
      </c>
      <c r="I136" s="35">
        <v>2327</v>
      </c>
      <c r="J136" s="30" t="s">
        <v>566</v>
      </c>
      <c r="K136" s="76" t="s">
        <v>6</v>
      </c>
      <c r="L136" s="35">
        <v>1</v>
      </c>
    </row>
    <row r="137" spans="1:12" x14ac:dyDescent="0.25">
      <c r="A137" s="29">
        <v>137</v>
      </c>
      <c r="B137" s="30" t="s">
        <v>286</v>
      </c>
      <c r="C137" s="45">
        <v>52000000</v>
      </c>
      <c r="D137" s="31">
        <v>46084</v>
      </c>
      <c r="E137" s="32" t="s">
        <v>29</v>
      </c>
      <c r="F137" s="29">
        <v>146666</v>
      </c>
      <c r="G137" s="33" t="s">
        <v>5</v>
      </c>
      <c r="H137" s="34" t="s">
        <v>409</v>
      </c>
      <c r="I137" s="35">
        <v>2289</v>
      </c>
      <c r="J137" s="30" t="s">
        <v>567</v>
      </c>
      <c r="K137" s="76" t="s">
        <v>59</v>
      </c>
      <c r="L137" s="35">
        <v>1</v>
      </c>
    </row>
    <row r="138" spans="1:12" x14ac:dyDescent="0.25">
      <c r="A138" s="29">
        <v>138</v>
      </c>
      <c r="B138" s="30" t="s">
        <v>202</v>
      </c>
      <c r="C138" s="45">
        <v>24760000</v>
      </c>
      <c r="D138" s="31">
        <v>46298</v>
      </c>
      <c r="E138" s="32" t="s">
        <v>29</v>
      </c>
      <c r="F138" s="29">
        <v>146410</v>
      </c>
      <c r="G138" s="33" t="s">
        <v>5</v>
      </c>
      <c r="H138" s="34" t="s">
        <v>13</v>
      </c>
      <c r="I138" s="35">
        <v>2290</v>
      </c>
      <c r="J138" s="30" t="s">
        <v>568</v>
      </c>
      <c r="K138" s="76" t="s">
        <v>6</v>
      </c>
      <c r="L138" s="35">
        <v>1</v>
      </c>
    </row>
    <row r="139" spans="1:12" x14ac:dyDescent="0.25">
      <c r="A139" s="29">
        <v>139</v>
      </c>
      <c r="B139" s="30" t="s">
        <v>39</v>
      </c>
      <c r="C139" s="45">
        <v>36800000</v>
      </c>
      <c r="D139" s="31">
        <v>46294</v>
      </c>
      <c r="E139" s="32" t="s">
        <v>29</v>
      </c>
      <c r="F139" s="29">
        <v>147377</v>
      </c>
      <c r="G139" s="33" t="s">
        <v>5</v>
      </c>
      <c r="H139" s="34" t="s">
        <v>409</v>
      </c>
      <c r="I139" s="35">
        <v>2327</v>
      </c>
      <c r="J139" s="30" t="s">
        <v>569</v>
      </c>
      <c r="K139" s="76" t="s">
        <v>6</v>
      </c>
      <c r="L139" s="35">
        <v>1</v>
      </c>
    </row>
    <row r="140" spans="1:12" x14ac:dyDescent="0.25">
      <c r="A140" s="29">
        <v>140</v>
      </c>
      <c r="B140" s="30" t="s">
        <v>277</v>
      </c>
      <c r="C140" s="45">
        <v>24760000</v>
      </c>
      <c r="D140" s="31">
        <v>46296</v>
      </c>
      <c r="E140" s="32" t="s">
        <v>29</v>
      </c>
      <c r="F140" s="29">
        <v>150265</v>
      </c>
      <c r="G140" s="33" t="s">
        <v>5</v>
      </c>
      <c r="H140" s="34" t="s">
        <v>30</v>
      </c>
      <c r="I140" s="35">
        <v>2696</v>
      </c>
      <c r="J140" s="30" t="s">
        <v>570</v>
      </c>
      <c r="K140" s="76" t="s">
        <v>6</v>
      </c>
      <c r="L140" s="35">
        <v>1</v>
      </c>
    </row>
    <row r="141" spans="1:12" x14ac:dyDescent="0.25">
      <c r="A141" s="29">
        <v>141</v>
      </c>
      <c r="B141" s="30" t="s">
        <v>311</v>
      </c>
      <c r="C141" s="45">
        <v>126500000</v>
      </c>
      <c r="D141" s="31">
        <v>46057</v>
      </c>
      <c r="E141" s="32" t="s">
        <v>29</v>
      </c>
      <c r="F141" s="29">
        <v>144949</v>
      </c>
      <c r="G141" s="33" t="s">
        <v>5</v>
      </c>
      <c r="H141" s="34" t="s">
        <v>30</v>
      </c>
      <c r="I141" s="35">
        <v>2315</v>
      </c>
      <c r="J141" s="30" t="s">
        <v>571</v>
      </c>
      <c r="K141" s="76" t="s">
        <v>59</v>
      </c>
      <c r="L141" s="35">
        <v>1</v>
      </c>
    </row>
    <row r="142" spans="1:12" x14ac:dyDescent="0.25">
      <c r="A142" s="29">
        <v>142</v>
      </c>
      <c r="B142" s="30" t="s">
        <v>182</v>
      </c>
      <c r="C142" s="45">
        <v>52000000</v>
      </c>
      <c r="D142" s="31">
        <v>46296</v>
      </c>
      <c r="E142" s="32" t="s">
        <v>29</v>
      </c>
      <c r="F142" s="29">
        <v>150259</v>
      </c>
      <c r="G142" s="33" t="s">
        <v>5</v>
      </c>
      <c r="H142" s="34" t="s">
        <v>30</v>
      </c>
      <c r="I142" s="35">
        <v>2541</v>
      </c>
      <c r="J142" s="30" t="s">
        <v>572</v>
      </c>
      <c r="K142" s="76" t="s">
        <v>6</v>
      </c>
      <c r="L142" s="35">
        <v>1</v>
      </c>
    </row>
    <row r="143" spans="1:12" x14ac:dyDescent="0.25">
      <c r="A143" s="29">
        <v>143</v>
      </c>
      <c r="B143" s="30" t="s">
        <v>308</v>
      </c>
      <c r="C143" s="45">
        <v>44000000</v>
      </c>
      <c r="D143" s="31">
        <v>46288</v>
      </c>
      <c r="E143" s="32" t="s">
        <v>29</v>
      </c>
      <c r="F143" s="29">
        <v>147349</v>
      </c>
      <c r="G143" s="33" t="s">
        <v>5</v>
      </c>
      <c r="H143" s="34" t="s">
        <v>13</v>
      </c>
      <c r="I143" s="35">
        <v>2289</v>
      </c>
      <c r="J143" s="30" t="s">
        <v>573</v>
      </c>
      <c r="K143" s="76" t="s">
        <v>6</v>
      </c>
      <c r="L143" s="35">
        <v>1</v>
      </c>
    </row>
    <row r="144" spans="1:12" x14ac:dyDescent="0.25">
      <c r="A144" s="29">
        <v>144</v>
      </c>
      <c r="B144" s="30" t="s">
        <v>401</v>
      </c>
      <c r="C144" s="45">
        <v>40920000</v>
      </c>
      <c r="D144" s="31">
        <v>46284</v>
      </c>
      <c r="E144" s="32" t="s">
        <v>29</v>
      </c>
      <c r="F144" s="29">
        <v>144721</v>
      </c>
      <c r="G144" s="33" t="s">
        <v>5</v>
      </c>
      <c r="H144" s="34" t="s">
        <v>30</v>
      </c>
      <c r="I144" s="35">
        <v>2327</v>
      </c>
      <c r="J144" s="30" t="s">
        <v>574</v>
      </c>
      <c r="K144" s="76" t="s">
        <v>6</v>
      </c>
      <c r="L144" s="35">
        <v>1</v>
      </c>
    </row>
    <row r="145" spans="1:12" x14ac:dyDescent="0.25">
      <c r="A145" s="29">
        <v>145</v>
      </c>
      <c r="B145" s="30" t="s">
        <v>305</v>
      </c>
      <c r="C145" s="45">
        <v>73360000</v>
      </c>
      <c r="D145" s="31">
        <v>46284</v>
      </c>
      <c r="E145" s="32" t="s">
        <v>29</v>
      </c>
      <c r="F145" s="29">
        <v>150137</v>
      </c>
      <c r="G145" s="33" t="s">
        <v>5</v>
      </c>
      <c r="H145" s="34" t="s">
        <v>30</v>
      </c>
      <c r="I145" s="35">
        <v>2327</v>
      </c>
      <c r="J145" s="30" t="s">
        <v>575</v>
      </c>
      <c r="K145" s="76" t="s">
        <v>6</v>
      </c>
      <c r="L145" s="35">
        <v>1</v>
      </c>
    </row>
    <row r="146" spans="1:12" x14ac:dyDescent="0.25">
      <c r="A146" s="29">
        <v>146</v>
      </c>
      <c r="B146" s="30" t="s">
        <v>310</v>
      </c>
      <c r="C146" s="45">
        <v>40920000</v>
      </c>
      <c r="D146" s="31">
        <v>46299</v>
      </c>
      <c r="E146" s="32" t="s">
        <v>29</v>
      </c>
      <c r="F146" s="29">
        <v>150271</v>
      </c>
      <c r="G146" s="33" t="s">
        <v>5</v>
      </c>
      <c r="H146" s="34" t="s">
        <v>30</v>
      </c>
      <c r="I146" s="35">
        <v>2327</v>
      </c>
      <c r="J146" s="30" t="s">
        <v>576</v>
      </c>
      <c r="K146" s="76" t="s">
        <v>6</v>
      </c>
      <c r="L146" s="35">
        <v>1</v>
      </c>
    </row>
    <row r="147" spans="1:12" x14ac:dyDescent="0.25">
      <c r="A147" s="29">
        <v>147</v>
      </c>
      <c r="B147" s="30" t="s">
        <v>288</v>
      </c>
      <c r="C147" s="45">
        <v>73360000</v>
      </c>
      <c r="D147" s="31">
        <v>46284</v>
      </c>
      <c r="E147" s="32" t="s">
        <v>29</v>
      </c>
      <c r="F147" s="29">
        <v>150128</v>
      </c>
      <c r="G147" s="33" t="s">
        <v>5</v>
      </c>
      <c r="H147" s="34" t="s">
        <v>30</v>
      </c>
      <c r="I147" s="35">
        <v>2327</v>
      </c>
      <c r="J147" s="30" t="s">
        <v>577</v>
      </c>
      <c r="K147" s="76" t="s">
        <v>6</v>
      </c>
      <c r="L147" s="35">
        <v>1</v>
      </c>
    </row>
    <row r="148" spans="1:12" x14ac:dyDescent="0.25">
      <c r="A148" s="29">
        <v>148</v>
      </c>
      <c r="B148" s="30" t="s">
        <v>285</v>
      </c>
      <c r="C148" s="45">
        <v>69300000</v>
      </c>
      <c r="D148" s="31">
        <v>46388</v>
      </c>
      <c r="E148" s="32" t="s">
        <v>29</v>
      </c>
      <c r="F148" s="29">
        <v>147461</v>
      </c>
      <c r="G148" s="33" t="s">
        <v>5</v>
      </c>
      <c r="H148" s="34" t="s">
        <v>30</v>
      </c>
      <c r="I148" s="35">
        <v>2319</v>
      </c>
      <c r="J148" s="30" t="s">
        <v>578</v>
      </c>
      <c r="K148" s="76" t="s">
        <v>6</v>
      </c>
      <c r="L148" s="35">
        <v>1</v>
      </c>
    </row>
    <row r="149" spans="1:12" x14ac:dyDescent="0.25">
      <c r="A149" s="29">
        <v>149</v>
      </c>
      <c r="B149" s="30" t="s">
        <v>256</v>
      </c>
      <c r="C149" s="45">
        <v>52000000</v>
      </c>
      <c r="D149" s="31">
        <v>46296</v>
      </c>
      <c r="E149" s="32" t="s">
        <v>29</v>
      </c>
      <c r="F149" s="29">
        <v>146793</v>
      </c>
      <c r="G149" s="33" t="s">
        <v>5</v>
      </c>
      <c r="H149" s="34" t="s">
        <v>409</v>
      </c>
      <c r="I149" s="35">
        <v>2289</v>
      </c>
      <c r="J149" s="30" t="s">
        <v>579</v>
      </c>
      <c r="K149" s="76" t="s">
        <v>6</v>
      </c>
      <c r="L149" s="35">
        <v>1</v>
      </c>
    </row>
    <row r="150" spans="1:12" x14ac:dyDescent="0.25">
      <c r="A150" s="29">
        <v>150</v>
      </c>
      <c r="B150" s="30" t="s">
        <v>580</v>
      </c>
      <c r="C150" s="45">
        <v>34045000</v>
      </c>
      <c r="D150" s="31">
        <v>46395</v>
      </c>
      <c r="E150" s="32" t="s">
        <v>29</v>
      </c>
      <c r="F150" s="29">
        <v>144918</v>
      </c>
      <c r="G150" s="33" t="s">
        <v>5</v>
      </c>
      <c r="H150" s="34" t="s">
        <v>409</v>
      </c>
      <c r="I150" s="35">
        <v>2388</v>
      </c>
      <c r="J150" s="30" t="s">
        <v>581</v>
      </c>
      <c r="K150" s="76" t="s">
        <v>6</v>
      </c>
      <c r="L150" s="35">
        <v>1</v>
      </c>
    </row>
    <row r="151" spans="1:12" x14ac:dyDescent="0.25">
      <c r="A151" s="29">
        <v>151</v>
      </c>
      <c r="B151" s="30" t="s">
        <v>582</v>
      </c>
      <c r="C151" s="45">
        <v>52000000</v>
      </c>
      <c r="D151" s="31">
        <v>46290</v>
      </c>
      <c r="E151" s="32" t="s">
        <v>29</v>
      </c>
      <c r="F151" s="29">
        <v>150152</v>
      </c>
      <c r="G151" s="33" t="s">
        <v>5</v>
      </c>
      <c r="H151" s="34" t="s">
        <v>30</v>
      </c>
      <c r="I151" s="35">
        <v>2327</v>
      </c>
      <c r="J151" s="30" t="s">
        <v>583</v>
      </c>
      <c r="K151" s="76" t="s">
        <v>6</v>
      </c>
      <c r="L151" s="35">
        <v>1</v>
      </c>
    </row>
    <row r="152" spans="1:12" x14ac:dyDescent="0.25">
      <c r="A152" s="29">
        <v>152</v>
      </c>
      <c r="B152" s="30" t="s">
        <v>238</v>
      </c>
      <c r="C152" s="45">
        <v>52000000</v>
      </c>
      <c r="D152" s="31">
        <v>46296</v>
      </c>
      <c r="E152" s="32" t="s">
        <v>29</v>
      </c>
      <c r="F152" s="29">
        <v>147346</v>
      </c>
      <c r="G152" s="33" t="s">
        <v>5</v>
      </c>
      <c r="H152" s="34" t="s">
        <v>417</v>
      </c>
      <c r="I152" s="35">
        <v>2278</v>
      </c>
      <c r="J152" s="30" t="s">
        <v>584</v>
      </c>
      <c r="K152" s="76" t="s">
        <v>6</v>
      </c>
      <c r="L152" s="35">
        <v>1</v>
      </c>
    </row>
    <row r="153" spans="1:12" x14ac:dyDescent="0.25">
      <c r="A153" s="29">
        <v>153</v>
      </c>
      <c r="B153" s="30" t="s">
        <v>183</v>
      </c>
      <c r="C153" s="45">
        <v>24760000</v>
      </c>
      <c r="D153" s="31">
        <v>46298</v>
      </c>
      <c r="E153" s="32" t="s">
        <v>29</v>
      </c>
      <c r="F153" s="29">
        <v>145850</v>
      </c>
      <c r="G153" s="33" t="s">
        <v>5</v>
      </c>
      <c r="H153" s="34" t="s">
        <v>30</v>
      </c>
      <c r="I153" s="35">
        <v>2327</v>
      </c>
      <c r="J153" s="30" t="s">
        <v>585</v>
      </c>
      <c r="K153" s="76" t="s">
        <v>56</v>
      </c>
      <c r="L153" s="35">
        <v>4</v>
      </c>
    </row>
    <row r="154" spans="1:12" x14ac:dyDescent="0.25">
      <c r="A154" s="29">
        <v>154</v>
      </c>
      <c r="B154" s="30" t="s">
        <v>289</v>
      </c>
      <c r="C154" s="45">
        <v>126500000</v>
      </c>
      <c r="D154" s="31">
        <v>46374</v>
      </c>
      <c r="E154" s="32" t="s">
        <v>29</v>
      </c>
      <c r="F154" s="29">
        <v>147305</v>
      </c>
      <c r="G154" s="33" t="s">
        <v>5</v>
      </c>
      <c r="H154" s="34" t="s">
        <v>30</v>
      </c>
      <c r="I154" s="35">
        <v>2289</v>
      </c>
      <c r="J154" s="30" t="s">
        <v>586</v>
      </c>
      <c r="K154" s="76" t="s">
        <v>6</v>
      </c>
      <c r="L154" s="35">
        <v>1</v>
      </c>
    </row>
    <row r="155" spans="1:12" x14ac:dyDescent="0.25">
      <c r="A155" s="29">
        <v>155</v>
      </c>
      <c r="B155" s="30" t="s">
        <v>269</v>
      </c>
      <c r="C155" s="45">
        <v>92000000</v>
      </c>
      <c r="D155" s="31">
        <v>46284</v>
      </c>
      <c r="E155" s="32" t="s">
        <v>29</v>
      </c>
      <c r="F155" s="29">
        <v>150109</v>
      </c>
      <c r="G155" s="33" t="s">
        <v>5</v>
      </c>
      <c r="H155" s="34" t="s">
        <v>30</v>
      </c>
      <c r="I155" s="35">
        <v>2327</v>
      </c>
      <c r="J155" s="30" t="s">
        <v>587</v>
      </c>
      <c r="K155" s="76" t="s">
        <v>6</v>
      </c>
      <c r="L155" s="35">
        <v>1</v>
      </c>
    </row>
    <row r="156" spans="1:12" x14ac:dyDescent="0.25">
      <c r="A156" s="29">
        <v>156</v>
      </c>
      <c r="B156" s="30" t="s">
        <v>361</v>
      </c>
      <c r="C156" s="45">
        <v>40920000</v>
      </c>
      <c r="D156" s="31">
        <v>46300</v>
      </c>
      <c r="E156" s="32" t="s">
        <v>29</v>
      </c>
      <c r="F156" s="29">
        <v>147389</v>
      </c>
      <c r="G156" s="33" t="s">
        <v>5</v>
      </c>
      <c r="H156" s="34" t="s">
        <v>409</v>
      </c>
      <c r="I156" s="35">
        <v>2327</v>
      </c>
      <c r="J156" s="30" t="s">
        <v>588</v>
      </c>
      <c r="K156" s="76" t="s">
        <v>6</v>
      </c>
      <c r="L156" s="35">
        <v>1</v>
      </c>
    </row>
    <row r="157" spans="1:12" x14ac:dyDescent="0.25">
      <c r="A157" s="29">
        <v>157</v>
      </c>
      <c r="B157" s="30" t="s">
        <v>172</v>
      </c>
      <c r="C157" s="45">
        <v>52000000</v>
      </c>
      <c r="D157" s="31">
        <v>46296</v>
      </c>
      <c r="E157" s="32" t="s">
        <v>29</v>
      </c>
      <c r="F157" s="29">
        <v>146750</v>
      </c>
      <c r="G157" s="33" t="s">
        <v>5</v>
      </c>
      <c r="H157" s="34" t="s">
        <v>13</v>
      </c>
      <c r="I157" s="35">
        <v>2682</v>
      </c>
      <c r="J157" s="30" t="s">
        <v>589</v>
      </c>
      <c r="K157" s="76" t="s">
        <v>6</v>
      </c>
      <c r="L157" s="35">
        <v>1</v>
      </c>
    </row>
    <row r="158" spans="1:12" x14ac:dyDescent="0.25">
      <c r="A158" s="29">
        <v>158</v>
      </c>
      <c r="B158" s="30" t="s">
        <v>244</v>
      </c>
      <c r="C158" s="45">
        <v>44000000</v>
      </c>
      <c r="D158" s="31">
        <v>46296</v>
      </c>
      <c r="E158" s="32" t="s">
        <v>29</v>
      </c>
      <c r="F158" s="29">
        <v>145640</v>
      </c>
      <c r="G158" s="33" t="s">
        <v>5</v>
      </c>
      <c r="H158" s="34" t="s">
        <v>30</v>
      </c>
      <c r="I158" s="35">
        <v>2327</v>
      </c>
      <c r="J158" s="30" t="s">
        <v>590</v>
      </c>
      <c r="K158" s="76" t="s">
        <v>6</v>
      </c>
      <c r="L158" s="35">
        <v>2</v>
      </c>
    </row>
    <row r="159" spans="1:12" x14ac:dyDescent="0.25">
      <c r="A159" s="29">
        <v>159</v>
      </c>
      <c r="B159" s="30" t="s">
        <v>314</v>
      </c>
      <c r="C159" s="45">
        <v>37496000</v>
      </c>
      <c r="D159" s="31">
        <v>46287</v>
      </c>
      <c r="E159" s="32" t="s">
        <v>29</v>
      </c>
      <c r="F159" s="29">
        <v>150144</v>
      </c>
      <c r="G159" s="33" t="s">
        <v>5</v>
      </c>
      <c r="H159" s="34" t="s">
        <v>30</v>
      </c>
      <c r="I159" s="35">
        <v>2327</v>
      </c>
      <c r="J159" s="30" t="s">
        <v>591</v>
      </c>
      <c r="K159" s="76" t="s">
        <v>6</v>
      </c>
      <c r="L159" s="35">
        <v>1</v>
      </c>
    </row>
    <row r="160" spans="1:12" x14ac:dyDescent="0.25">
      <c r="A160" s="29">
        <v>160</v>
      </c>
      <c r="B160" s="30" t="s">
        <v>405</v>
      </c>
      <c r="C160" s="45">
        <v>24760000</v>
      </c>
      <c r="D160" s="31">
        <v>46298</v>
      </c>
      <c r="E160" s="32" t="s">
        <v>29</v>
      </c>
      <c r="F160" s="29">
        <v>145127</v>
      </c>
      <c r="G160" s="33" t="s">
        <v>5</v>
      </c>
      <c r="H160" s="34" t="s">
        <v>409</v>
      </c>
      <c r="I160" s="35">
        <v>2327</v>
      </c>
      <c r="J160" s="30" t="s">
        <v>592</v>
      </c>
      <c r="K160" s="76" t="s">
        <v>6</v>
      </c>
      <c r="L160" s="35">
        <v>1</v>
      </c>
    </row>
    <row r="161" spans="1:12" x14ac:dyDescent="0.25">
      <c r="A161" s="29">
        <v>161</v>
      </c>
      <c r="B161" s="30" t="s">
        <v>271</v>
      </c>
      <c r="C161" s="45">
        <v>34045000</v>
      </c>
      <c r="D161" s="31">
        <v>46395</v>
      </c>
      <c r="E161" s="32" t="s">
        <v>29</v>
      </c>
      <c r="F161" s="29">
        <v>144904</v>
      </c>
      <c r="G161" s="33" t="s">
        <v>5</v>
      </c>
      <c r="H161" s="34" t="s">
        <v>13</v>
      </c>
      <c r="I161" s="35">
        <v>2486</v>
      </c>
      <c r="J161" s="30" t="s">
        <v>593</v>
      </c>
      <c r="K161" s="76" t="s">
        <v>6</v>
      </c>
      <c r="L161" s="35">
        <v>5</v>
      </c>
    </row>
    <row r="162" spans="1:12" x14ac:dyDescent="0.25">
      <c r="A162" s="29">
        <v>162</v>
      </c>
      <c r="B162" s="30" t="s">
        <v>307</v>
      </c>
      <c r="C162" s="45">
        <v>52000000</v>
      </c>
      <c r="D162" s="31">
        <v>46299</v>
      </c>
      <c r="E162" s="32" t="s">
        <v>29</v>
      </c>
      <c r="F162" s="29">
        <v>146290</v>
      </c>
      <c r="G162" s="33" t="s">
        <v>5</v>
      </c>
      <c r="H162" s="34" t="s">
        <v>30</v>
      </c>
      <c r="I162" s="35">
        <v>2230</v>
      </c>
      <c r="J162" s="30" t="s">
        <v>594</v>
      </c>
      <c r="K162" s="76" t="s">
        <v>6</v>
      </c>
      <c r="L162" s="35">
        <v>1</v>
      </c>
    </row>
    <row r="163" spans="1:12" x14ac:dyDescent="0.25">
      <c r="A163" s="29">
        <v>163</v>
      </c>
      <c r="B163" s="30" t="s">
        <v>232</v>
      </c>
      <c r="C163" s="45">
        <v>71500000</v>
      </c>
      <c r="D163" s="31">
        <v>46382</v>
      </c>
      <c r="E163" s="32" t="s">
        <v>29</v>
      </c>
      <c r="F163" s="29">
        <v>152677</v>
      </c>
      <c r="G163" s="33" t="s">
        <v>5</v>
      </c>
      <c r="H163" s="34" t="s">
        <v>30</v>
      </c>
      <c r="I163" s="35">
        <v>2324</v>
      </c>
      <c r="J163" s="30" t="s">
        <v>595</v>
      </c>
      <c r="K163" s="76" t="s">
        <v>6</v>
      </c>
      <c r="L163" s="35">
        <v>1</v>
      </c>
    </row>
    <row r="164" spans="1:12" x14ac:dyDescent="0.25">
      <c r="A164" s="29">
        <v>164</v>
      </c>
      <c r="B164" s="30" t="s">
        <v>158</v>
      </c>
      <c r="C164" s="45">
        <v>34045000</v>
      </c>
      <c r="D164" s="31">
        <v>46388</v>
      </c>
      <c r="E164" s="32" t="s">
        <v>29</v>
      </c>
      <c r="F164" s="29">
        <v>146519</v>
      </c>
      <c r="G164" s="33" t="s">
        <v>5</v>
      </c>
      <c r="H164" s="34" t="s">
        <v>30</v>
      </c>
      <c r="I164" s="35">
        <v>2682</v>
      </c>
      <c r="J164" s="30" t="s">
        <v>596</v>
      </c>
      <c r="K164" s="76" t="s">
        <v>6</v>
      </c>
      <c r="L164" s="35">
        <v>8</v>
      </c>
    </row>
    <row r="165" spans="1:12" x14ac:dyDescent="0.25">
      <c r="A165" s="29">
        <v>165</v>
      </c>
      <c r="B165" s="30" t="s">
        <v>597</v>
      </c>
      <c r="C165" s="45">
        <v>40920000</v>
      </c>
      <c r="D165" s="31">
        <v>46300</v>
      </c>
      <c r="E165" s="32" t="s">
        <v>29</v>
      </c>
      <c r="F165" s="29">
        <v>146298</v>
      </c>
      <c r="G165" s="33" t="s">
        <v>5</v>
      </c>
      <c r="H165" s="34" t="s">
        <v>417</v>
      </c>
      <c r="I165" s="35">
        <v>2327</v>
      </c>
      <c r="J165" s="30" t="s">
        <v>598</v>
      </c>
      <c r="K165" s="76" t="s">
        <v>6</v>
      </c>
      <c r="L165" s="35">
        <v>1</v>
      </c>
    </row>
    <row r="166" spans="1:12" x14ac:dyDescent="0.25">
      <c r="A166" s="29">
        <v>166</v>
      </c>
      <c r="B166" s="30" t="s">
        <v>315</v>
      </c>
      <c r="C166" s="45">
        <v>73360000</v>
      </c>
      <c r="D166" s="31">
        <v>46285</v>
      </c>
      <c r="E166" s="32" t="s">
        <v>29</v>
      </c>
      <c r="F166" s="29">
        <v>150124</v>
      </c>
      <c r="G166" s="33" t="s">
        <v>5</v>
      </c>
      <c r="H166" s="34" t="s">
        <v>30</v>
      </c>
      <c r="I166" s="35">
        <v>2327</v>
      </c>
      <c r="J166" s="30" t="s">
        <v>599</v>
      </c>
      <c r="K166" s="76" t="s">
        <v>6</v>
      </c>
      <c r="L166" s="35">
        <v>1</v>
      </c>
    </row>
    <row r="167" spans="1:12" x14ac:dyDescent="0.25">
      <c r="A167" s="29">
        <v>167</v>
      </c>
      <c r="B167" s="30" t="s">
        <v>329</v>
      </c>
      <c r="C167" s="45">
        <v>70536000</v>
      </c>
      <c r="D167" s="31">
        <v>46286</v>
      </c>
      <c r="E167" s="32" t="s">
        <v>29</v>
      </c>
      <c r="F167" s="29">
        <v>150132</v>
      </c>
      <c r="G167" s="33" t="s">
        <v>5</v>
      </c>
      <c r="H167" s="34" t="s">
        <v>30</v>
      </c>
      <c r="I167" s="35">
        <v>2327</v>
      </c>
      <c r="J167" s="30" t="s">
        <v>600</v>
      </c>
      <c r="K167" s="76" t="s">
        <v>6</v>
      </c>
      <c r="L167" s="35">
        <v>1</v>
      </c>
    </row>
    <row r="168" spans="1:12" x14ac:dyDescent="0.25">
      <c r="A168" s="29">
        <v>168</v>
      </c>
      <c r="B168" s="30" t="s">
        <v>255</v>
      </c>
      <c r="C168" s="45">
        <v>48800000</v>
      </c>
      <c r="D168" s="31">
        <v>46079</v>
      </c>
      <c r="E168" s="32" t="s">
        <v>29</v>
      </c>
      <c r="F168" s="29">
        <v>150154</v>
      </c>
      <c r="G168" s="33" t="s">
        <v>5</v>
      </c>
      <c r="H168" s="34" t="s">
        <v>30</v>
      </c>
      <c r="I168" s="35">
        <v>2327</v>
      </c>
      <c r="J168" s="30" t="s">
        <v>601</v>
      </c>
      <c r="K168" s="76" t="s">
        <v>59</v>
      </c>
      <c r="L168" s="35">
        <v>1</v>
      </c>
    </row>
    <row r="169" spans="1:12" x14ac:dyDescent="0.25">
      <c r="A169" s="29">
        <v>169</v>
      </c>
      <c r="B169" s="30" t="s">
        <v>403</v>
      </c>
      <c r="C169" s="45">
        <v>34045000</v>
      </c>
      <c r="D169" s="31">
        <v>46388</v>
      </c>
      <c r="E169" s="32" t="s">
        <v>29</v>
      </c>
      <c r="F169" s="29">
        <v>146522</v>
      </c>
      <c r="G169" s="33" t="s">
        <v>5</v>
      </c>
      <c r="H169" s="34" t="s">
        <v>30</v>
      </c>
      <c r="I169" s="35">
        <v>2671</v>
      </c>
      <c r="J169" s="30" t="s">
        <v>602</v>
      </c>
      <c r="K169" s="76" t="s">
        <v>6</v>
      </c>
      <c r="L169" s="35">
        <v>3</v>
      </c>
    </row>
    <row r="170" spans="1:12" x14ac:dyDescent="0.25">
      <c r="A170" s="29">
        <v>170</v>
      </c>
      <c r="B170" s="30" t="s">
        <v>193</v>
      </c>
      <c r="C170" s="45">
        <v>28800000</v>
      </c>
      <c r="D170" s="31">
        <v>46293</v>
      </c>
      <c r="E170" s="32" t="s">
        <v>29</v>
      </c>
      <c r="F170" s="29">
        <v>150155</v>
      </c>
      <c r="G170" s="33" t="s">
        <v>5</v>
      </c>
      <c r="H170" s="34" t="s">
        <v>30</v>
      </c>
      <c r="I170" s="35">
        <v>2327</v>
      </c>
      <c r="J170" s="30" t="s">
        <v>603</v>
      </c>
      <c r="K170" s="76" t="s">
        <v>6</v>
      </c>
      <c r="L170" s="35">
        <v>1</v>
      </c>
    </row>
    <row r="171" spans="1:12" x14ac:dyDescent="0.25">
      <c r="A171" s="29">
        <v>171</v>
      </c>
      <c r="B171" s="30" t="s">
        <v>141</v>
      </c>
      <c r="C171" s="45">
        <v>56265000</v>
      </c>
      <c r="D171" s="31">
        <v>46397</v>
      </c>
      <c r="E171" s="32" t="s">
        <v>29</v>
      </c>
      <c r="F171" s="29">
        <v>144983</v>
      </c>
      <c r="G171" s="33" t="s">
        <v>5</v>
      </c>
      <c r="H171" s="34" t="s">
        <v>417</v>
      </c>
      <c r="I171" s="35">
        <v>2388</v>
      </c>
      <c r="J171" s="30" t="s">
        <v>604</v>
      </c>
      <c r="K171" s="76" t="s">
        <v>6</v>
      </c>
      <c r="L171" s="35">
        <v>1</v>
      </c>
    </row>
    <row r="172" spans="1:12" x14ac:dyDescent="0.25">
      <c r="A172" s="29">
        <v>172</v>
      </c>
      <c r="B172" s="30" t="s">
        <v>22</v>
      </c>
      <c r="C172" s="45">
        <v>52000000</v>
      </c>
      <c r="D172" s="31">
        <v>46290</v>
      </c>
      <c r="E172" s="32" t="s">
        <v>29</v>
      </c>
      <c r="F172" s="29">
        <v>145847</v>
      </c>
      <c r="G172" s="33" t="s">
        <v>5</v>
      </c>
      <c r="H172" s="34" t="s">
        <v>30</v>
      </c>
      <c r="I172" s="35">
        <v>2327</v>
      </c>
      <c r="J172" s="30" t="s">
        <v>605</v>
      </c>
      <c r="K172" s="76" t="s">
        <v>6</v>
      </c>
      <c r="L172" s="35">
        <v>1</v>
      </c>
    </row>
    <row r="173" spans="1:12" x14ac:dyDescent="0.25">
      <c r="A173" s="29">
        <v>173</v>
      </c>
      <c r="B173" s="30" t="s">
        <v>606</v>
      </c>
      <c r="C173" s="45">
        <v>40920000</v>
      </c>
      <c r="D173" s="31">
        <v>46303</v>
      </c>
      <c r="E173" s="32" t="s">
        <v>29</v>
      </c>
      <c r="F173" s="29">
        <v>144997</v>
      </c>
      <c r="G173" s="33" t="s">
        <v>5</v>
      </c>
      <c r="H173" s="34" t="s">
        <v>417</v>
      </c>
      <c r="I173" s="35">
        <v>2315</v>
      </c>
      <c r="J173" s="30" t="s">
        <v>607</v>
      </c>
      <c r="K173" s="76" t="s">
        <v>6</v>
      </c>
      <c r="L173" s="35">
        <v>1</v>
      </c>
    </row>
    <row r="174" spans="1:12" x14ac:dyDescent="0.25">
      <c r="A174" s="29">
        <v>174</v>
      </c>
      <c r="B174" s="30" t="s">
        <v>295</v>
      </c>
      <c r="C174" s="45">
        <v>64000000</v>
      </c>
      <c r="D174" s="31">
        <v>46290</v>
      </c>
      <c r="E174" s="32" t="s">
        <v>29</v>
      </c>
      <c r="F174" s="29">
        <v>144969</v>
      </c>
      <c r="G174" s="33" t="s">
        <v>5</v>
      </c>
      <c r="H174" s="34" t="s">
        <v>417</v>
      </c>
      <c r="I174" s="35">
        <v>2327</v>
      </c>
      <c r="J174" s="30" t="s">
        <v>608</v>
      </c>
      <c r="K174" s="76" t="s">
        <v>6</v>
      </c>
      <c r="L174" s="35">
        <v>1</v>
      </c>
    </row>
    <row r="175" spans="1:12" x14ac:dyDescent="0.25">
      <c r="A175" s="29">
        <v>175</v>
      </c>
      <c r="B175" s="30" t="s">
        <v>360</v>
      </c>
      <c r="C175" s="45">
        <v>40920000</v>
      </c>
      <c r="D175" s="31">
        <v>46296</v>
      </c>
      <c r="E175" s="32" t="s">
        <v>29</v>
      </c>
      <c r="F175" s="29">
        <v>145494</v>
      </c>
      <c r="G175" s="33" t="s">
        <v>5</v>
      </c>
      <c r="H175" s="34" t="s">
        <v>417</v>
      </c>
      <c r="I175" s="35">
        <v>2327</v>
      </c>
      <c r="J175" s="30" t="s">
        <v>609</v>
      </c>
      <c r="K175" s="76" t="s">
        <v>6</v>
      </c>
      <c r="L175" s="35">
        <v>1</v>
      </c>
    </row>
    <row r="176" spans="1:12" x14ac:dyDescent="0.25">
      <c r="A176" s="29">
        <v>176</v>
      </c>
      <c r="B176" s="30" t="s">
        <v>373</v>
      </c>
      <c r="C176" s="45">
        <v>24760000</v>
      </c>
      <c r="D176" s="31">
        <v>46299</v>
      </c>
      <c r="E176" s="32" t="s">
        <v>29</v>
      </c>
      <c r="F176" s="29">
        <v>146528</v>
      </c>
      <c r="G176" s="33" t="s">
        <v>5</v>
      </c>
      <c r="H176" s="34" t="s">
        <v>30</v>
      </c>
      <c r="I176" s="35">
        <v>2671</v>
      </c>
      <c r="J176" s="30" t="s">
        <v>610</v>
      </c>
      <c r="K176" s="80" t="s">
        <v>6</v>
      </c>
      <c r="L176" s="81">
        <v>3</v>
      </c>
    </row>
    <row r="177" spans="1:12" x14ac:dyDescent="0.25">
      <c r="A177" s="29">
        <v>177</v>
      </c>
      <c r="B177" s="30" t="s">
        <v>611</v>
      </c>
      <c r="C177" s="45">
        <v>28800000</v>
      </c>
      <c r="D177" s="31">
        <v>46296</v>
      </c>
      <c r="E177" s="32" t="s">
        <v>29</v>
      </c>
      <c r="F177" s="29">
        <v>146305</v>
      </c>
      <c r="G177" s="33" t="s">
        <v>5</v>
      </c>
      <c r="H177" s="34" t="s">
        <v>417</v>
      </c>
      <c r="I177" s="35">
        <v>2327</v>
      </c>
      <c r="J177" s="30" t="s">
        <v>612</v>
      </c>
      <c r="K177" s="80" t="s">
        <v>6</v>
      </c>
      <c r="L177" s="81">
        <v>1</v>
      </c>
    </row>
    <row r="178" spans="1:12" x14ac:dyDescent="0.25">
      <c r="A178" s="29">
        <v>178</v>
      </c>
      <c r="B178" s="30" t="s">
        <v>382</v>
      </c>
      <c r="C178" s="45">
        <v>100100000</v>
      </c>
      <c r="D178" s="31">
        <v>46087</v>
      </c>
      <c r="E178" s="32" t="s">
        <v>29</v>
      </c>
      <c r="F178" s="29">
        <v>146764</v>
      </c>
      <c r="G178" s="33" t="s">
        <v>5</v>
      </c>
      <c r="H178" s="34" t="s">
        <v>13</v>
      </c>
      <c r="I178" s="35">
        <v>2613</v>
      </c>
      <c r="J178" s="30" t="s">
        <v>613</v>
      </c>
      <c r="K178" s="80" t="s">
        <v>59</v>
      </c>
      <c r="L178" s="81">
        <v>1</v>
      </c>
    </row>
    <row r="179" spans="1:12" x14ac:dyDescent="0.25">
      <c r="A179" s="29">
        <v>179</v>
      </c>
      <c r="B179" s="30" t="s">
        <v>337</v>
      </c>
      <c r="C179" s="45">
        <v>40920000</v>
      </c>
      <c r="D179" s="31">
        <v>46290</v>
      </c>
      <c r="E179" s="32" t="s">
        <v>29</v>
      </c>
      <c r="F179" s="29">
        <v>147415</v>
      </c>
      <c r="G179" s="33" t="s">
        <v>5</v>
      </c>
      <c r="H179" s="34" t="s">
        <v>417</v>
      </c>
      <c r="I179" s="35">
        <v>2327</v>
      </c>
      <c r="J179" s="30" t="s">
        <v>614</v>
      </c>
      <c r="K179" s="80" t="s">
        <v>6</v>
      </c>
      <c r="L179" s="81">
        <v>1</v>
      </c>
    </row>
    <row r="180" spans="1:12" x14ac:dyDescent="0.25">
      <c r="A180" s="29">
        <v>180</v>
      </c>
      <c r="B180" s="30" t="s">
        <v>174</v>
      </c>
      <c r="C180" s="45">
        <v>36800000</v>
      </c>
      <c r="D180" s="31">
        <v>46298</v>
      </c>
      <c r="E180" s="35" t="s">
        <v>29</v>
      </c>
      <c r="F180" s="29">
        <v>147420</v>
      </c>
      <c r="G180" s="33" t="s">
        <v>5</v>
      </c>
      <c r="H180" s="34" t="s">
        <v>409</v>
      </c>
      <c r="I180" s="35">
        <v>2327</v>
      </c>
      <c r="J180" s="30" t="s">
        <v>615</v>
      </c>
      <c r="K180" s="80" t="s">
        <v>6</v>
      </c>
      <c r="L180" s="81">
        <v>1</v>
      </c>
    </row>
    <row r="181" spans="1:12" x14ac:dyDescent="0.25">
      <c r="A181" s="29">
        <v>181</v>
      </c>
      <c r="B181" s="30" t="s">
        <v>264</v>
      </c>
      <c r="C181" s="45">
        <v>40920000</v>
      </c>
      <c r="D181" s="31">
        <v>46304</v>
      </c>
      <c r="E181" s="35" t="s">
        <v>29</v>
      </c>
      <c r="F181" s="29">
        <v>146731</v>
      </c>
      <c r="G181" s="33" t="s">
        <v>5</v>
      </c>
      <c r="H181" s="34" t="s">
        <v>409</v>
      </c>
      <c r="I181" s="35">
        <v>2327</v>
      </c>
      <c r="J181" s="30" t="s">
        <v>616</v>
      </c>
      <c r="K181" s="80" t="s">
        <v>6</v>
      </c>
      <c r="L181" s="81">
        <v>1</v>
      </c>
    </row>
    <row r="182" spans="1:12" x14ac:dyDescent="0.25">
      <c r="A182" s="29">
        <v>182</v>
      </c>
      <c r="B182" s="30" t="s">
        <v>318</v>
      </c>
      <c r="C182" s="45">
        <v>44000000</v>
      </c>
      <c r="D182" s="31">
        <v>46304</v>
      </c>
      <c r="E182" s="35" t="s">
        <v>29</v>
      </c>
      <c r="F182" s="29">
        <v>147370</v>
      </c>
      <c r="G182" s="33" t="s">
        <v>5</v>
      </c>
      <c r="H182" s="34" t="s">
        <v>30</v>
      </c>
      <c r="I182" s="35">
        <v>2362</v>
      </c>
      <c r="J182" s="30" t="s">
        <v>617</v>
      </c>
      <c r="K182" s="80" t="s">
        <v>6</v>
      </c>
      <c r="L182" s="81">
        <v>1</v>
      </c>
    </row>
    <row r="183" spans="1:12" x14ac:dyDescent="0.25">
      <c r="A183" s="29">
        <v>183</v>
      </c>
      <c r="B183" s="30" t="s">
        <v>276</v>
      </c>
      <c r="C183" s="45">
        <v>64000000</v>
      </c>
      <c r="D183" s="31">
        <v>46300</v>
      </c>
      <c r="E183" s="35" t="s">
        <v>29</v>
      </c>
      <c r="F183" s="29">
        <v>145478</v>
      </c>
      <c r="G183" s="33" t="s">
        <v>5</v>
      </c>
      <c r="H183" s="34" t="s">
        <v>417</v>
      </c>
      <c r="I183" s="35">
        <v>2327</v>
      </c>
      <c r="J183" s="30" t="s">
        <v>618</v>
      </c>
      <c r="K183" s="80" t="s">
        <v>6</v>
      </c>
      <c r="L183" s="81">
        <v>1</v>
      </c>
    </row>
    <row r="184" spans="1:12" x14ac:dyDescent="0.25">
      <c r="A184" s="29">
        <v>184</v>
      </c>
      <c r="B184" s="30" t="s">
        <v>619</v>
      </c>
      <c r="C184" s="45">
        <v>28800000</v>
      </c>
      <c r="D184" s="31">
        <v>46296</v>
      </c>
      <c r="E184" s="35" t="s">
        <v>29</v>
      </c>
      <c r="F184" s="29">
        <v>150272</v>
      </c>
      <c r="G184" s="33" t="s">
        <v>5</v>
      </c>
      <c r="H184" s="34" t="s">
        <v>30</v>
      </c>
      <c r="I184" s="35">
        <v>2327</v>
      </c>
      <c r="J184" s="30" t="s">
        <v>620</v>
      </c>
      <c r="K184" s="80" t="s">
        <v>6</v>
      </c>
      <c r="L184" s="81">
        <v>1</v>
      </c>
    </row>
    <row r="185" spans="1:12" x14ac:dyDescent="0.25">
      <c r="A185" s="29">
        <v>185</v>
      </c>
      <c r="B185" s="30" t="s">
        <v>332</v>
      </c>
      <c r="C185" s="45">
        <v>61600000</v>
      </c>
      <c r="D185" s="31">
        <v>46391</v>
      </c>
      <c r="E185" s="35" t="s">
        <v>29</v>
      </c>
      <c r="F185" s="29">
        <v>147368</v>
      </c>
      <c r="G185" s="33" t="s">
        <v>5</v>
      </c>
      <c r="H185" s="34" t="s">
        <v>13</v>
      </c>
      <c r="I185" s="35">
        <v>2319</v>
      </c>
      <c r="J185" s="30" t="s">
        <v>621</v>
      </c>
      <c r="K185" s="80" t="s">
        <v>6</v>
      </c>
      <c r="L185" s="81">
        <v>1</v>
      </c>
    </row>
    <row r="186" spans="1:12" x14ac:dyDescent="0.25">
      <c r="A186" s="29">
        <v>186</v>
      </c>
      <c r="B186" s="30" t="s">
        <v>622</v>
      </c>
      <c r="C186" s="45">
        <v>32800000</v>
      </c>
      <c r="D186" s="31">
        <v>46286</v>
      </c>
      <c r="E186" s="35" t="s">
        <v>29</v>
      </c>
      <c r="F186" s="29">
        <v>144801</v>
      </c>
      <c r="G186" s="33" t="s">
        <v>5</v>
      </c>
      <c r="H186" s="34" t="s">
        <v>13</v>
      </c>
      <c r="I186" s="35">
        <v>2327</v>
      </c>
      <c r="J186" s="30" t="s">
        <v>623</v>
      </c>
      <c r="K186" s="80" t="s">
        <v>6</v>
      </c>
      <c r="L186" s="81">
        <v>1</v>
      </c>
    </row>
    <row r="187" spans="1:12" x14ac:dyDescent="0.25">
      <c r="A187" s="29">
        <v>187</v>
      </c>
      <c r="B187" s="30" t="s">
        <v>341</v>
      </c>
      <c r="C187" s="45">
        <v>50400000</v>
      </c>
      <c r="D187" s="31">
        <v>46290</v>
      </c>
      <c r="E187" s="35" t="s">
        <v>29</v>
      </c>
      <c r="F187" s="29">
        <v>147366</v>
      </c>
      <c r="G187" s="33" t="s">
        <v>5</v>
      </c>
      <c r="H187" s="34" t="s">
        <v>30</v>
      </c>
      <c r="I187" s="35">
        <v>2362</v>
      </c>
      <c r="J187" s="30" t="s">
        <v>624</v>
      </c>
      <c r="K187" s="80" t="s">
        <v>6</v>
      </c>
      <c r="L187" s="81">
        <v>1</v>
      </c>
    </row>
    <row r="188" spans="1:12" x14ac:dyDescent="0.25">
      <c r="A188" s="29">
        <v>188</v>
      </c>
      <c r="B188" s="30" t="s">
        <v>168</v>
      </c>
      <c r="C188" s="45">
        <v>28800000</v>
      </c>
      <c r="D188" s="31">
        <v>46297</v>
      </c>
      <c r="E188" s="35" t="s">
        <v>29</v>
      </c>
      <c r="F188" s="29">
        <v>146302</v>
      </c>
      <c r="G188" s="33" t="s">
        <v>5</v>
      </c>
      <c r="H188" s="34" t="s">
        <v>30</v>
      </c>
      <c r="I188" s="35">
        <v>2327</v>
      </c>
      <c r="J188" s="30" t="s">
        <v>625</v>
      </c>
      <c r="K188" s="80" t="s">
        <v>6</v>
      </c>
      <c r="L188" s="81">
        <v>1</v>
      </c>
    </row>
    <row r="189" spans="1:12" x14ac:dyDescent="0.25">
      <c r="A189" s="29">
        <v>189</v>
      </c>
      <c r="B189" s="30" t="s">
        <v>302</v>
      </c>
      <c r="C189" s="45">
        <v>67200000</v>
      </c>
      <c r="D189" s="31">
        <v>46285</v>
      </c>
      <c r="E189" s="35" t="s">
        <v>29</v>
      </c>
      <c r="F189" s="29">
        <v>146585</v>
      </c>
      <c r="G189" s="33" t="s">
        <v>5</v>
      </c>
      <c r="H189" s="34" t="s">
        <v>417</v>
      </c>
      <c r="I189" s="35">
        <v>2289</v>
      </c>
      <c r="J189" s="30" t="s">
        <v>626</v>
      </c>
      <c r="K189" s="80" t="s">
        <v>6</v>
      </c>
      <c r="L189" s="81">
        <v>1</v>
      </c>
    </row>
    <row r="190" spans="1:12" x14ac:dyDescent="0.25">
      <c r="A190" s="29">
        <v>190</v>
      </c>
      <c r="B190" s="30" t="s">
        <v>227</v>
      </c>
      <c r="C190" s="45">
        <v>56265000</v>
      </c>
      <c r="D190" s="31">
        <v>46388</v>
      </c>
      <c r="E190" s="35" t="s">
        <v>29</v>
      </c>
      <c r="F190" s="29">
        <v>146790</v>
      </c>
      <c r="G190" s="33" t="s">
        <v>5</v>
      </c>
      <c r="H190" s="34" t="s">
        <v>409</v>
      </c>
      <c r="I190" s="35">
        <v>2289</v>
      </c>
      <c r="J190" s="30" t="s">
        <v>627</v>
      </c>
      <c r="K190" s="80" t="s">
        <v>6</v>
      </c>
      <c r="L190" s="81">
        <v>1</v>
      </c>
    </row>
    <row r="191" spans="1:12" x14ac:dyDescent="0.25">
      <c r="A191" s="29">
        <v>191</v>
      </c>
      <c r="B191" s="30" t="s">
        <v>195</v>
      </c>
      <c r="C191" s="45">
        <v>52000000</v>
      </c>
      <c r="D191" s="31">
        <v>46283</v>
      </c>
      <c r="E191" s="35" t="s">
        <v>29</v>
      </c>
      <c r="F191" s="29">
        <v>150269</v>
      </c>
      <c r="G191" s="33" t="s">
        <v>5</v>
      </c>
      <c r="H191" s="34" t="s">
        <v>30</v>
      </c>
      <c r="I191" s="35">
        <v>2324</v>
      </c>
      <c r="J191" s="30" t="s">
        <v>628</v>
      </c>
      <c r="K191" s="80" t="s">
        <v>6</v>
      </c>
      <c r="L191" s="81">
        <v>1</v>
      </c>
    </row>
    <row r="192" spans="1:12" x14ac:dyDescent="0.25">
      <c r="A192" s="29">
        <v>192</v>
      </c>
      <c r="B192" s="30" t="s">
        <v>629</v>
      </c>
      <c r="C192" s="45">
        <v>45080000</v>
      </c>
      <c r="D192" s="31">
        <v>46296</v>
      </c>
      <c r="E192" s="35" t="s">
        <v>29</v>
      </c>
      <c r="F192" s="29">
        <v>144798</v>
      </c>
      <c r="G192" s="33" t="s">
        <v>5</v>
      </c>
      <c r="H192" s="34" t="s">
        <v>13</v>
      </c>
      <c r="I192" s="35">
        <v>2327</v>
      </c>
      <c r="J192" s="30" t="s">
        <v>630</v>
      </c>
      <c r="K192" s="80" t="s">
        <v>6</v>
      </c>
      <c r="L192" s="81">
        <v>1</v>
      </c>
    </row>
    <row r="193" spans="1:12" x14ac:dyDescent="0.25">
      <c r="A193" s="29">
        <v>193</v>
      </c>
      <c r="B193" s="30" t="s">
        <v>275</v>
      </c>
      <c r="C193" s="45">
        <v>82500000</v>
      </c>
      <c r="D193" s="31">
        <v>46381</v>
      </c>
      <c r="E193" s="35" t="s">
        <v>29</v>
      </c>
      <c r="F193" s="29">
        <v>147300</v>
      </c>
      <c r="G193" s="33" t="s">
        <v>5</v>
      </c>
      <c r="H193" s="34" t="s">
        <v>409</v>
      </c>
      <c r="I193" s="35">
        <v>2541</v>
      </c>
      <c r="J193" s="30" t="s">
        <v>631</v>
      </c>
      <c r="K193" s="80" t="s">
        <v>6</v>
      </c>
      <c r="L193" s="81">
        <v>1</v>
      </c>
    </row>
    <row r="194" spans="1:12" x14ac:dyDescent="0.25">
      <c r="A194" s="29">
        <v>194</v>
      </c>
      <c r="B194" s="30" t="s">
        <v>397</v>
      </c>
      <c r="C194" s="45">
        <v>56265000</v>
      </c>
      <c r="D194" s="31">
        <v>46391</v>
      </c>
      <c r="E194" s="35" t="s">
        <v>29</v>
      </c>
      <c r="F194" s="29">
        <v>147280</v>
      </c>
      <c r="G194" s="33" t="s">
        <v>5</v>
      </c>
      <c r="H194" s="34" t="s">
        <v>409</v>
      </c>
      <c r="I194" s="35">
        <v>2541</v>
      </c>
      <c r="J194" s="30" t="s">
        <v>632</v>
      </c>
      <c r="K194" s="80" t="s">
        <v>6</v>
      </c>
      <c r="L194" s="81">
        <v>1</v>
      </c>
    </row>
    <row r="195" spans="1:12" x14ac:dyDescent="0.25">
      <c r="A195" s="29">
        <v>195</v>
      </c>
      <c r="B195" s="30" t="s">
        <v>352</v>
      </c>
      <c r="C195" s="45">
        <v>40920000</v>
      </c>
      <c r="D195" s="31">
        <v>46299</v>
      </c>
      <c r="E195" s="35" t="s">
        <v>29</v>
      </c>
      <c r="F195" s="29">
        <v>147314</v>
      </c>
      <c r="G195" s="33" t="s">
        <v>5</v>
      </c>
      <c r="H195" s="34" t="s">
        <v>409</v>
      </c>
      <c r="I195" s="35">
        <v>2696</v>
      </c>
      <c r="J195" s="30" t="s">
        <v>633</v>
      </c>
      <c r="K195" s="80" t="s">
        <v>6</v>
      </c>
      <c r="L195" s="81">
        <v>1</v>
      </c>
    </row>
    <row r="196" spans="1:12" x14ac:dyDescent="0.25">
      <c r="A196" s="29">
        <v>196</v>
      </c>
      <c r="B196" s="30" t="s">
        <v>343</v>
      </c>
      <c r="C196" s="45">
        <v>60000000</v>
      </c>
      <c r="D196" s="31">
        <v>46292</v>
      </c>
      <c r="E196" s="35" t="s">
        <v>29</v>
      </c>
      <c r="F196" s="29">
        <v>147477</v>
      </c>
      <c r="G196" s="33" t="s">
        <v>5</v>
      </c>
      <c r="H196" s="34" t="s">
        <v>417</v>
      </c>
      <c r="I196" s="35">
        <v>2327</v>
      </c>
      <c r="J196" s="30" t="s">
        <v>634</v>
      </c>
      <c r="K196" s="80" t="s">
        <v>6</v>
      </c>
      <c r="L196" s="81">
        <v>1</v>
      </c>
    </row>
    <row r="197" spans="1:12" x14ac:dyDescent="0.25">
      <c r="A197" s="29">
        <v>197</v>
      </c>
      <c r="B197" s="30" t="s">
        <v>221</v>
      </c>
      <c r="C197" s="45">
        <v>60500000</v>
      </c>
      <c r="D197" s="31">
        <v>46392</v>
      </c>
      <c r="E197" s="35" t="s">
        <v>29</v>
      </c>
      <c r="F197" s="82">
        <v>147149</v>
      </c>
      <c r="G197" s="33" t="s">
        <v>5</v>
      </c>
      <c r="H197" s="34" t="s">
        <v>409</v>
      </c>
      <c r="I197" s="35">
        <v>2526</v>
      </c>
      <c r="J197" s="30" t="s">
        <v>635</v>
      </c>
      <c r="K197" s="80" t="s">
        <v>6</v>
      </c>
      <c r="L197" s="81">
        <v>1</v>
      </c>
    </row>
    <row r="198" spans="1:12" x14ac:dyDescent="0.25">
      <c r="A198" s="29">
        <v>198</v>
      </c>
      <c r="B198" s="30" t="s">
        <v>636</v>
      </c>
      <c r="C198" s="45">
        <v>52000000</v>
      </c>
      <c r="D198" s="31">
        <v>46299</v>
      </c>
      <c r="E198" s="35" t="s">
        <v>29</v>
      </c>
      <c r="F198" s="29">
        <v>145818</v>
      </c>
      <c r="G198" s="33" t="s">
        <v>5</v>
      </c>
      <c r="H198" s="34" t="s">
        <v>13</v>
      </c>
      <c r="I198" s="35">
        <v>2327</v>
      </c>
      <c r="J198" s="30" t="s">
        <v>637</v>
      </c>
      <c r="K198" s="80" t="s">
        <v>6</v>
      </c>
      <c r="L198" s="81">
        <v>2</v>
      </c>
    </row>
    <row r="199" spans="1:12" x14ac:dyDescent="0.25">
      <c r="A199" s="29">
        <v>199</v>
      </c>
      <c r="B199" s="30" t="s">
        <v>215</v>
      </c>
      <c r="C199" s="45">
        <v>46200000</v>
      </c>
      <c r="D199" s="31">
        <v>46296</v>
      </c>
      <c r="E199" s="35" t="s">
        <v>29</v>
      </c>
      <c r="F199" s="29">
        <v>147436</v>
      </c>
      <c r="G199" s="33" t="s">
        <v>5</v>
      </c>
      <c r="H199" s="34" t="s">
        <v>417</v>
      </c>
      <c r="I199" s="35">
        <v>2671</v>
      </c>
      <c r="J199" s="30" t="s">
        <v>638</v>
      </c>
      <c r="K199" s="80" t="s">
        <v>6</v>
      </c>
      <c r="L199" s="81">
        <v>1</v>
      </c>
    </row>
    <row r="200" spans="1:12" x14ac:dyDescent="0.25">
      <c r="A200" s="29">
        <v>200</v>
      </c>
      <c r="B200" s="30" t="s">
        <v>11</v>
      </c>
      <c r="C200" s="45">
        <v>50400000</v>
      </c>
      <c r="D200" s="31">
        <v>46299</v>
      </c>
      <c r="E200" s="35" t="s">
        <v>29</v>
      </c>
      <c r="F200" s="29">
        <v>147312</v>
      </c>
      <c r="G200" s="33" t="s">
        <v>5</v>
      </c>
      <c r="H200" s="34" t="s">
        <v>30</v>
      </c>
      <c r="I200" s="35">
        <v>2526</v>
      </c>
      <c r="J200" s="30" t="s">
        <v>639</v>
      </c>
      <c r="K200" s="80" t="s">
        <v>6</v>
      </c>
      <c r="L200" s="81">
        <v>1</v>
      </c>
    </row>
    <row r="201" spans="1:12" x14ac:dyDescent="0.25">
      <c r="A201" s="29">
        <v>201</v>
      </c>
      <c r="B201" s="30" t="s">
        <v>196</v>
      </c>
      <c r="C201" s="45">
        <v>67200000</v>
      </c>
      <c r="D201" s="31">
        <v>46290</v>
      </c>
      <c r="E201" s="35" t="s">
        <v>29</v>
      </c>
      <c r="F201" s="29">
        <v>147141</v>
      </c>
      <c r="G201" s="33" t="s">
        <v>5</v>
      </c>
      <c r="H201" s="34" t="s">
        <v>30</v>
      </c>
      <c r="I201" s="35">
        <v>2358</v>
      </c>
      <c r="J201" s="30" t="s">
        <v>640</v>
      </c>
      <c r="K201" s="80" t="s">
        <v>6</v>
      </c>
      <c r="L201" s="81">
        <v>1</v>
      </c>
    </row>
    <row r="202" spans="1:12" x14ac:dyDescent="0.25">
      <c r="A202" s="29">
        <v>202</v>
      </c>
      <c r="B202" s="30" t="s">
        <v>641</v>
      </c>
      <c r="C202" s="45">
        <v>40920000</v>
      </c>
      <c r="D202" s="31">
        <v>46296</v>
      </c>
      <c r="E202" s="35" t="s">
        <v>29</v>
      </c>
      <c r="F202" s="29">
        <v>144813</v>
      </c>
      <c r="G202" s="33" t="s">
        <v>5</v>
      </c>
      <c r="H202" s="34" t="s">
        <v>13</v>
      </c>
      <c r="I202" s="35">
        <v>2327</v>
      </c>
      <c r="J202" s="30" t="s">
        <v>642</v>
      </c>
      <c r="K202" s="80" t="s">
        <v>6</v>
      </c>
      <c r="L202" s="81">
        <v>2</v>
      </c>
    </row>
    <row r="203" spans="1:12" x14ac:dyDescent="0.25">
      <c r="A203" s="36">
        <v>203</v>
      </c>
      <c r="B203" s="30" t="s">
        <v>367</v>
      </c>
      <c r="C203" s="45">
        <v>67200000</v>
      </c>
      <c r="D203" s="31" t="s">
        <v>57</v>
      </c>
      <c r="E203" s="35" t="s">
        <v>29</v>
      </c>
      <c r="F203" s="29">
        <v>146583</v>
      </c>
      <c r="G203" s="33" t="s">
        <v>414</v>
      </c>
      <c r="H203" s="34" t="s">
        <v>504</v>
      </c>
      <c r="I203" s="35">
        <v>2327</v>
      </c>
      <c r="J203" s="30" t="s">
        <v>894</v>
      </c>
      <c r="K203" s="80" t="s">
        <v>56</v>
      </c>
      <c r="L203" s="81">
        <v>1</v>
      </c>
    </row>
    <row r="204" spans="1:12" x14ac:dyDescent="0.25">
      <c r="A204" s="29">
        <v>204</v>
      </c>
      <c r="B204" s="30" t="s">
        <v>24</v>
      </c>
      <c r="C204" s="45">
        <v>52000000</v>
      </c>
      <c r="D204" s="31">
        <v>46293</v>
      </c>
      <c r="E204" s="35" t="s">
        <v>29</v>
      </c>
      <c r="F204" s="29">
        <v>144712</v>
      </c>
      <c r="G204" s="33" t="s">
        <v>5</v>
      </c>
      <c r="H204" s="34" t="s">
        <v>30</v>
      </c>
      <c r="I204" s="35">
        <v>2327</v>
      </c>
      <c r="J204" s="30" t="s">
        <v>643</v>
      </c>
      <c r="K204" s="80" t="s">
        <v>6</v>
      </c>
      <c r="L204" s="81">
        <v>1</v>
      </c>
    </row>
    <row r="205" spans="1:12" x14ac:dyDescent="0.25">
      <c r="A205" s="29">
        <v>205</v>
      </c>
      <c r="B205" s="30" t="s">
        <v>340</v>
      </c>
      <c r="C205" s="45">
        <v>40920000</v>
      </c>
      <c r="D205" s="31">
        <v>46296</v>
      </c>
      <c r="E205" s="35" t="s">
        <v>29</v>
      </c>
      <c r="F205" s="29">
        <v>145741</v>
      </c>
      <c r="G205" s="33" t="s">
        <v>5</v>
      </c>
      <c r="H205" s="34" t="s">
        <v>13</v>
      </c>
      <c r="I205" s="35">
        <v>2315</v>
      </c>
      <c r="J205" s="30" t="s">
        <v>644</v>
      </c>
      <c r="K205" s="80" t="s">
        <v>6</v>
      </c>
      <c r="L205" s="81">
        <v>2</v>
      </c>
    </row>
    <row r="206" spans="1:12" x14ac:dyDescent="0.25">
      <c r="A206" s="29">
        <v>206</v>
      </c>
      <c r="B206" s="30" t="s">
        <v>406</v>
      </c>
      <c r="C206" s="45">
        <v>40920000</v>
      </c>
      <c r="D206" s="31">
        <v>46299</v>
      </c>
      <c r="E206" s="35" t="s">
        <v>29</v>
      </c>
      <c r="F206" s="29">
        <v>147381</v>
      </c>
      <c r="G206" s="33" t="s">
        <v>5</v>
      </c>
      <c r="H206" s="34" t="s">
        <v>13</v>
      </c>
      <c r="I206" s="35">
        <v>2319</v>
      </c>
      <c r="J206" s="30" t="s">
        <v>645</v>
      </c>
      <c r="K206" s="80" t="s">
        <v>6</v>
      </c>
      <c r="L206" s="81">
        <v>1</v>
      </c>
    </row>
    <row r="207" spans="1:12" x14ac:dyDescent="0.25">
      <c r="A207" s="29">
        <v>207</v>
      </c>
      <c r="B207" s="30" t="s">
        <v>10</v>
      </c>
      <c r="C207" s="45">
        <v>92400000</v>
      </c>
      <c r="D207" s="31">
        <v>46381</v>
      </c>
      <c r="E207" s="35" t="s">
        <v>29</v>
      </c>
      <c r="F207" s="29">
        <v>150147</v>
      </c>
      <c r="G207" s="33" t="s">
        <v>5</v>
      </c>
      <c r="H207" s="34" t="s">
        <v>30</v>
      </c>
      <c r="I207" s="35">
        <v>2386</v>
      </c>
      <c r="J207" s="30" t="s">
        <v>646</v>
      </c>
      <c r="K207" s="80" t="s">
        <v>6</v>
      </c>
      <c r="L207" s="81">
        <v>1</v>
      </c>
    </row>
    <row r="208" spans="1:12" x14ac:dyDescent="0.25">
      <c r="A208" s="29">
        <v>208</v>
      </c>
      <c r="B208" s="30" t="s">
        <v>647</v>
      </c>
      <c r="C208" s="45">
        <v>45600000</v>
      </c>
      <c r="D208" s="31">
        <v>46300</v>
      </c>
      <c r="E208" s="35" t="s">
        <v>29</v>
      </c>
      <c r="F208" s="29">
        <v>145751</v>
      </c>
      <c r="G208" s="33" t="s">
        <v>5</v>
      </c>
      <c r="H208" s="34" t="s">
        <v>13</v>
      </c>
      <c r="I208" s="35">
        <v>2315</v>
      </c>
      <c r="J208" s="30" t="s">
        <v>648</v>
      </c>
      <c r="K208" s="80" t="s">
        <v>6</v>
      </c>
      <c r="L208" s="81">
        <v>1</v>
      </c>
    </row>
    <row r="209" spans="1:12" x14ac:dyDescent="0.25">
      <c r="A209" s="29">
        <v>209</v>
      </c>
      <c r="B209" s="30" t="s">
        <v>241</v>
      </c>
      <c r="C209" s="45">
        <v>24760000</v>
      </c>
      <c r="D209" s="31">
        <v>46300</v>
      </c>
      <c r="E209" s="35" t="s">
        <v>29</v>
      </c>
      <c r="F209" s="29">
        <v>147289</v>
      </c>
      <c r="G209" s="33" t="s">
        <v>5</v>
      </c>
      <c r="H209" s="34" t="s">
        <v>13</v>
      </c>
      <c r="I209" s="35">
        <v>2289</v>
      </c>
      <c r="J209" s="30" t="s">
        <v>649</v>
      </c>
      <c r="K209" s="80" t="s">
        <v>6</v>
      </c>
      <c r="L209" s="81">
        <v>2</v>
      </c>
    </row>
    <row r="210" spans="1:12" x14ac:dyDescent="0.25">
      <c r="A210" s="29">
        <v>210</v>
      </c>
      <c r="B210" s="30" t="s">
        <v>262</v>
      </c>
      <c r="C210" s="45">
        <v>54600000</v>
      </c>
      <c r="D210" s="31">
        <v>46299</v>
      </c>
      <c r="E210" s="35" t="s">
        <v>29</v>
      </c>
      <c r="F210" s="82">
        <v>147361</v>
      </c>
      <c r="G210" s="33" t="s">
        <v>5</v>
      </c>
      <c r="H210" s="34" t="s">
        <v>409</v>
      </c>
      <c r="I210" s="35">
        <v>2315</v>
      </c>
      <c r="J210" s="30" t="s">
        <v>650</v>
      </c>
      <c r="K210" s="80" t="s">
        <v>6</v>
      </c>
      <c r="L210" s="81">
        <v>1</v>
      </c>
    </row>
    <row r="211" spans="1:12" x14ac:dyDescent="0.25">
      <c r="A211" s="29">
        <v>211</v>
      </c>
      <c r="B211" s="30" t="s">
        <v>208</v>
      </c>
      <c r="C211" s="45">
        <v>34045000</v>
      </c>
      <c r="D211" s="31">
        <v>46388</v>
      </c>
      <c r="E211" s="35" t="s">
        <v>29</v>
      </c>
      <c r="F211" s="82">
        <v>147353</v>
      </c>
      <c r="G211" s="33" t="s">
        <v>5</v>
      </c>
      <c r="H211" s="34" t="s">
        <v>409</v>
      </c>
      <c r="I211" s="35">
        <v>2666</v>
      </c>
      <c r="J211" s="30" t="s">
        <v>651</v>
      </c>
      <c r="K211" s="80" t="s">
        <v>6</v>
      </c>
      <c r="L211" s="81">
        <v>1</v>
      </c>
    </row>
    <row r="212" spans="1:12" x14ac:dyDescent="0.25">
      <c r="A212" s="29">
        <v>212</v>
      </c>
      <c r="B212" s="30" t="s">
        <v>652</v>
      </c>
      <c r="C212" s="45">
        <v>52000000</v>
      </c>
      <c r="D212" s="31">
        <v>46296</v>
      </c>
      <c r="E212" s="35" t="s">
        <v>29</v>
      </c>
      <c r="F212" s="29">
        <v>147431</v>
      </c>
      <c r="G212" s="33" t="s">
        <v>5</v>
      </c>
      <c r="H212" s="34" t="s">
        <v>409</v>
      </c>
      <c r="I212" s="35">
        <v>2289</v>
      </c>
      <c r="J212" s="30" t="s">
        <v>653</v>
      </c>
      <c r="K212" s="80" t="s">
        <v>6</v>
      </c>
      <c r="L212" s="81">
        <v>1</v>
      </c>
    </row>
    <row r="213" spans="1:12" x14ac:dyDescent="0.25">
      <c r="A213" s="29">
        <v>213</v>
      </c>
      <c r="B213" s="30" t="s">
        <v>169</v>
      </c>
      <c r="C213" s="45">
        <v>60000000</v>
      </c>
      <c r="D213" s="31">
        <v>46296</v>
      </c>
      <c r="E213" s="35" t="s">
        <v>29</v>
      </c>
      <c r="F213" s="29">
        <v>147338</v>
      </c>
      <c r="G213" s="33" t="s">
        <v>5</v>
      </c>
      <c r="H213" s="34" t="s">
        <v>417</v>
      </c>
      <c r="I213" s="35">
        <v>2689</v>
      </c>
      <c r="J213" s="30" t="s">
        <v>654</v>
      </c>
      <c r="K213" s="80" t="s">
        <v>6</v>
      </c>
      <c r="L213" s="81">
        <v>1</v>
      </c>
    </row>
    <row r="214" spans="1:12" x14ac:dyDescent="0.25">
      <c r="A214" s="29">
        <v>214</v>
      </c>
      <c r="B214" s="30" t="s">
        <v>159</v>
      </c>
      <c r="C214" s="45">
        <v>56000000</v>
      </c>
      <c r="D214" s="31">
        <v>46286</v>
      </c>
      <c r="E214" s="35" t="s">
        <v>29</v>
      </c>
      <c r="F214" s="29">
        <v>146807</v>
      </c>
      <c r="G214" s="33" t="s">
        <v>5</v>
      </c>
      <c r="H214" s="34" t="s">
        <v>409</v>
      </c>
      <c r="I214" s="35">
        <v>2358</v>
      </c>
      <c r="J214" s="30" t="s">
        <v>655</v>
      </c>
      <c r="K214" s="80" t="s">
        <v>6</v>
      </c>
      <c r="L214" s="81">
        <v>1</v>
      </c>
    </row>
    <row r="215" spans="1:12" x14ac:dyDescent="0.25">
      <c r="A215" s="29">
        <v>215</v>
      </c>
      <c r="B215" s="30" t="s">
        <v>212</v>
      </c>
      <c r="C215" s="45">
        <v>28800000</v>
      </c>
      <c r="D215" s="31">
        <v>46298</v>
      </c>
      <c r="E215" s="35" t="s">
        <v>29</v>
      </c>
      <c r="F215" s="29">
        <v>147406</v>
      </c>
      <c r="G215" s="33" t="s">
        <v>5</v>
      </c>
      <c r="H215" s="34" t="s">
        <v>30</v>
      </c>
      <c r="I215" s="35">
        <v>2319</v>
      </c>
      <c r="J215" s="30" t="s">
        <v>656</v>
      </c>
      <c r="K215" s="80" t="s">
        <v>6</v>
      </c>
      <c r="L215" s="81">
        <v>1</v>
      </c>
    </row>
    <row r="216" spans="1:12" x14ac:dyDescent="0.25">
      <c r="A216" s="29">
        <v>216</v>
      </c>
      <c r="B216" s="30" t="s">
        <v>278</v>
      </c>
      <c r="C216" s="45">
        <v>34045000</v>
      </c>
      <c r="D216" s="31">
        <v>46395</v>
      </c>
      <c r="E216" s="35" t="s">
        <v>29</v>
      </c>
      <c r="F216" s="29">
        <v>144904</v>
      </c>
      <c r="G216" s="33" t="s">
        <v>5</v>
      </c>
      <c r="H216" s="34" t="s">
        <v>13</v>
      </c>
      <c r="I216" s="35">
        <v>2486</v>
      </c>
      <c r="J216" s="30" t="s">
        <v>657</v>
      </c>
      <c r="K216" s="80" t="s">
        <v>6</v>
      </c>
      <c r="L216" s="81">
        <v>5</v>
      </c>
    </row>
    <row r="217" spans="1:12" x14ac:dyDescent="0.25">
      <c r="A217" s="29">
        <v>217</v>
      </c>
      <c r="B217" s="30" t="s">
        <v>658</v>
      </c>
      <c r="C217" s="45">
        <v>17168000</v>
      </c>
      <c r="D217" s="31">
        <v>46306</v>
      </c>
      <c r="E217" s="35" t="s">
        <v>29</v>
      </c>
      <c r="F217" s="29">
        <v>146295</v>
      </c>
      <c r="G217" s="33" t="s">
        <v>5</v>
      </c>
      <c r="H217" s="34" t="s">
        <v>417</v>
      </c>
      <c r="I217" s="35">
        <v>2327</v>
      </c>
      <c r="J217" s="30" t="s">
        <v>659</v>
      </c>
      <c r="K217" s="80" t="s">
        <v>6</v>
      </c>
      <c r="L217" s="81">
        <v>1</v>
      </c>
    </row>
    <row r="218" spans="1:12" x14ac:dyDescent="0.25">
      <c r="A218" s="29">
        <v>218</v>
      </c>
      <c r="B218" s="30" t="s">
        <v>660</v>
      </c>
      <c r="C218" s="45">
        <v>34045000</v>
      </c>
      <c r="D218" s="31">
        <v>46388</v>
      </c>
      <c r="E218" s="35" t="s">
        <v>29</v>
      </c>
      <c r="F218" s="29">
        <v>146297</v>
      </c>
      <c r="G218" s="33" t="s">
        <v>5</v>
      </c>
      <c r="H218" s="34" t="s">
        <v>30</v>
      </c>
      <c r="I218" s="35">
        <v>2230</v>
      </c>
      <c r="J218" s="30" t="s">
        <v>661</v>
      </c>
      <c r="K218" s="80" t="s">
        <v>6</v>
      </c>
      <c r="L218" s="81">
        <v>3</v>
      </c>
    </row>
    <row r="219" spans="1:12" x14ac:dyDescent="0.25">
      <c r="A219" s="29">
        <v>219</v>
      </c>
      <c r="B219" s="30" t="s">
        <v>192</v>
      </c>
      <c r="C219" s="45">
        <v>56265000</v>
      </c>
      <c r="D219" s="31">
        <v>46395</v>
      </c>
      <c r="E219" s="35" t="s">
        <v>29</v>
      </c>
      <c r="F219" s="29">
        <v>144891</v>
      </c>
      <c r="G219" s="33" t="s">
        <v>5</v>
      </c>
      <c r="H219" s="34" t="s">
        <v>13</v>
      </c>
      <c r="I219" s="35">
        <v>2486</v>
      </c>
      <c r="J219" s="30" t="s">
        <v>662</v>
      </c>
      <c r="K219" s="80" t="s">
        <v>6</v>
      </c>
      <c r="L219" s="81">
        <v>3</v>
      </c>
    </row>
    <row r="220" spans="1:12" x14ac:dyDescent="0.25">
      <c r="A220" s="29">
        <v>220</v>
      </c>
      <c r="B220" s="30" t="s">
        <v>663</v>
      </c>
      <c r="C220" s="45">
        <v>40920000</v>
      </c>
      <c r="D220" s="31">
        <v>46296</v>
      </c>
      <c r="E220" s="35" t="s">
        <v>29</v>
      </c>
      <c r="F220" s="29">
        <v>146483</v>
      </c>
      <c r="G220" s="33" t="s">
        <v>5</v>
      </c>
      <c r="H220" s="34" t="s">
        <v>30</v>
      </c>
      <c r="I220" s="35">
        <v>2671</v>
      </c>
      <c r="J220" s="30" t="s">
        <v>664</v>
      </c>
      <c r="K220" s="80" t="s">
        <v>6</v>
      </c>
      <c r="L220" s="81">
        <v>1</v>
      </c>
    </row>
    <row r="221" spans="1:12" x14ac:dyDescent="0.25">
      <c r="A221" s="29">
        <v>221</v>
      </c>
      <c r="B221" s="30" t="s">
        <v>398</v>
      </c>
      <c r="C221" s="45">
        <v>24760000</v>
      </c>
      <c r="D221" s="31">
        <v>46300</v>
      </c>
      <c r="E221" s="35" t="s">
        <v>29</v>
      </c>
      <c r="F221" s="29">
        <v>144766</v>
      </c>
      <c r="G221" s="33" t="s">
        <v>5</v>
      </c>
      <c r="H221" s="34" t="s">
        <v>30</v>
      </c>
      <c r="I221" s="35">
        <v>2265</v>
      </c>
      <c r="J221" s="30" t="s">
        <v>665</v>
      </c>
      <c r="K221" s="80" t="s">
        <v>6</v>
      </c>
      <c r="L221" s="81">
        <v>1</v>
      </c>
    </row>
    <row r="222" spans="1:12" x14ac:dyDescent="0.25">
      <c r="A222" s="29">
        <v>222</v>
      </c>
      <c r="B222" s="30" t="s">
        <v>666</v>
      </c>
      <c r="C222" s="45">
        <v>40920000</v>
      </c>
      <c r="D222" s="31">
        <v>46296</v>
      </c>
      <c r="E222" s="35" t="s">
        <v>29</v>
      </c>
      <c r="F222" s="29">
        <v>144972</v>
      </c>
      <c r="G222" s="33" t="s">
        <v>5</v>
      </c>
      <c r="H222" s="34" t="s">
        <v>417</v>
      </c>
      <c r="I222" s="35">
        <v>2327</v>
      </c>
      <c r="J222" s="30" t="s">
        <v>667</v>
      </c>
      <c r="K222" s="80" t="s">
        <v>6</v>
      </c>
      <c r="L222" s="81">
        <v>2</v>
      </c>
    </row>
    <row r="223" spans="1:12" x14ac:dyDescent="0.25">
      <c r="A223" s="29">
        <v>223</v>
      </c>
      <c r="B223" s="30" t="s">
        <v>263</v>
      </c>
      <c r="C223" s="45">
        <v>69300000</v>
      </c>
      <c r="D223" s="31">
        <v>46397</v>
      </c>
      <c r="E223" s="35" t="s">
        <v>29</v>
      </c>
      <c r="F223" s="29">
        <v>147321</v>
      </c>
      <c r="G223" s="33" t="s">
        <v>5</v>
      </c>
      <c r="H223" s="34" t="s">
        <v>409</v>
      </c>
      <c r="I223" s="35">
        <v>2696</v>
      </c>
      <c r="J223" s="30" t="s">
        <v>668</v>
      </c>
      <c r="K223" s="80" t="s">
        <v>6</v>
      </c>
      <c r="L223" s="81">
        <v>1</v>
      </c>
    </row>
    <row r="224" spans="1:12" x14ac:dyDescent="0.25">
      <c r="A224" s="29">
        <v>224</v>
      </c>
      <c r="B224" s="30" t="s">
        <v>133</v>
      </c>
      <c r="C224" s="45">
        <v>50400000</v>
      </c>
      <c r="D224" s="31">
        <v>46296</v>
      </c>
      <c r="E224" s="35" t="s">
        <v>29</v>
      </c>
      <c r="F224" s="29">
        <v>145851</v>
      </c>
      <c r="G224" s="33" t="s">
        <v>5</v>
      </c>
      <c r="H224" s="34" t="s">
        <v>13</v>
      </c>
      <c r="I224" s="35">
        <v>2327</v>
      </c>
      <c r="J224" s="30" t="s">
        <v>669</v>
      </c>
      <c r="K224" s="80" t="s">
        <v>6</v>
      </c>
      <c r="L224" s="81">
        <v>1</v>
      </c>
    </row>
    <row r="225" spans="1:12" x14ac:dyDescent="0.25">
      <c r="A225" s="29">
        <v>225</v>
      </c>
      <c r="B225" s="30" t="s">
        <v>670</v>
      </c>
      <c r="C225" s="45">
        <v>42400000</v>
      </c>
      <c r="D225" s="31">
        <v>46300</v>
      </c>
      <c r="E225" s="35" t="s">
        <v>29</v>
      </c>
      <c r="F225" s="29">
        <v>147304</v>
      </c>
      <c r="G225" s="33" t="s">
        <v>5</v>
      </c>
      <c r="H225" s="34" t="s">
        <v>13</v>
      </c>
      <c r="I225" s="35">
        <v>2289</v>
      </c>
      <c r="J225" s="30" t="s">
        <v>671</v>
      </c>
      <c r="K225" s="80" t="s">
        <v>6</v>
      </c>
      <c r="L225" s="81">
        <v>1</v>
      </c>
    </row>
    <row r="226" spans="1:12" x14ac:dyDescent="0.25">
      <c r="A226" s="29">
        <v>226</v>
      </c>
      <c r="B226" s="30" t="s">
        <v>188</v>
      </c>
      <c r="C226" s="45">
        <v>92400000</v>
      </c>
      <c r="D226" s="31">
        <v>46388</v>
      </c>
      <c r="E226" s="35" t="s">
        <v>29</v>
      </c>
      <c r="F226" s="29">
        <v>147404</v>
      </c>
      <c r="G226" s="33" t="s">
        <v>5</v>
      </c>
      <c r="H226" s="34" t="s">
        <v>13</v>
      </c>
      <c r="I226" s="35">
        <v>2696</v>
      </c>
      <c r="J226" s="30" t="s">
        <v>672</v>
      </c>
      <c r="K226" s="80" t="s">
        <v>6</v>
      </c>
      <c r="L226" s="81">
        <v>1</v>
      </c>
    </row>
    <row r="227" spans="1:12" x14ac:dyDescent="0.25">
      <c r="A227" s="29">
        <v>227</v>
      </c>
      <c r="B227" s="30" t="s">
        <v>673</v>
      </c>
      <c r="C227" s="45">
        <v>28800000</v>
      </c>
      <c r="D227" s="31">
        <v>46300</v>
      </c>
      <c r="E227" s="35" t="s">
        <v>29</v>
      </c>
      <c r="F227" s="29">
        <v>150550</v>
      </c>
      <c r="G227" s="33" t="s">
        <v>5</v>
      </c>
      <c r="H227" s="34" t="s">
        <v>30</v>
      </c>
      <c r="I227" s="35">
        <v>2230</v>
      </c>
      <c r="J227" s="30" t="s">
        <v>674</v>
      </c>
      <c r="K227" s="80" t="s">
        <v>6</v>
      </c>
      <c r="L227" s="81">
        <v>1</v>
      </c>
    </row>
    <row r="228" spans="1:12" x14ac:dyDescent="0.25">
      <c r="A228" s="29">
        <v>228</v>
      </c>
      <c r="B228" s="30" t="s">
        <v>419</v>
      </c>
      <c r="C228" s="45">
        <v>44000000</v>
      </c>
      <c r="D228" s="31">
        <v>46297</v>
      </c>
      <c r="E228" s="35" t="s">
        <v>29</v>
      </c>
      <c r="F228" s="29">
        <v>145640</v>
      </c>
      <c r="G228" s="33" t="s">
        <v>5</v>
      </c>
      <c r="H228" s="34" t="s">
        <v>30</v>
      </c>
      <c r="I228" s="35">
        <v>2327</v>
      </c>
      <c r="J228" s="30" t="s">
        <v>675</v>
      </c>
      <c r="K228" s="80" t="s">
        <v>6</v>
      </c>
      <c r="L228" s="81">
        <v>2</v>
      </c>
    </row>
    <row r="229" spans="1:12" x14ac:dyDescent="0.25">
      <c r="A229" s="29">
        <v>229</v>
      </c>
      <c r="B229" s="30" t="s">
        <v>326</v>
      </c>
      <c r="C229" s="45">
        <v>44000000</v>
      </c>
      <c r="D229" s="31">
        <v>46299</v>
      </c>
      <c r="E229" s="35" t="s">
        <v>29</v>
      </c>
      <c r="F229" s="29">
        <v>147311</v>
      </c>
      <c r="G229" s="33" t="s">
        <v>5</v>
      </c>
      <c r="H229" s="34" t="s">
        <v>409</v>
      </c>
      <c r="I229" s="35">
        <v>2696</v>
      </c>
      <c r="J229" s="30" t="s">
        <v>676</v>
      </c>
      <c r="K229" s="80" t="s">
        <v>6</v>
      </c>
      <c r="L229" s="81">
        <v>1</v>
      </c>
    </row>
    <row r="230" spans="1:12" x14ac:dyDescent="0.25">
      <c r="A230" s="29">
        <v>230</v>
      </c>
      <c r="B230" s="30" t="s">
        <v>235</v>
      </c>
      <c r="C230" s="45">
        <v>34045000</v>
      </c>
      <c r="D230" s="31">
        <v>46389</v>
      </c>
      <c r="E230" s="35" t="s">
        <v>29</v>
      </c>
      <c r="F230" s="29">
        <v>146297</v>
      </c>
      <c r="G230" s="33" t="s">
        <v>5</v>
      </c>
      <c r="H230" s="34" t="s">
        <v>30</v>
      </c>
      <c r="I230" s="35">
        <v>2230</v>
      </c>
      <c r="J230" s="30" t="s">
        <v>677</v>
      </c>
      <c r="K230" s="80" t="s">
        <v>6</v>
      </c>
      <c r="L230" s="81">
        <v>3</v>
      </c>
    </row>
    <row r="231" spans="1:12" x14ac:dyDescent="0.25">
      <c r="A231" s="29">
        <v>231</v>
      </c>
      <c r="B231" s="30" t="s">
        <v>162</v>
      </c>
      <c r="C231" s="45">
        <v>71500000</v>
      </c>
      <c r="D231" s="31">
        <v>46391</v>
      </c>
      <c r="E231" s="35" t="s">
        <v>29</v>
      </c>
      <c r="F231" s="29">
        <v>146407</v>
      </c>
      <c r="G231" s="33" t="s">
        <v>5</v>
      </c>
      <c r="H231" s="34" t="s">
        <v>13</v>
      </c>
      <c r="I231" s="35">
        <v>2290</v>
      </c>
      <c r="J231" s="30" t="s">
        <v>678</v>
      </c>
      <c r="K231" s="80" t="s">
        <v>6</v>
      </c>
      <c r="L231" s="81">
        <v>1</v>
      </c>
    </row>
    <row r="232" spans="1:12" x14ac:dyDescent="0.25">
      <c r="A232" s="29">
        <v>232</v>
      </c>
      <c r="B232" s="30" t="s">
        <v>274</v>
      </c>
      <c r="C232" s="45">
        <v>34045000</v>
      </c>
      <c r="D232" s="31">
        <v>46388</v>
      </c>
      <c r="E232" s="35" t="s">
        <v>29</v>
      </c>
      <c r="F232" s="29">
        <v>146582</v>
      </c>
      <c r="G232" s="33" t="s">
        <v>5</v>
      </c>
      <c r="H232" s="34" t="s">
        <v>417</v>
      </c>
      <c r="I232" s="35">
        <v>2689</v>
      </c>
      <c r="J232" s="30" t="s">
        <v>679</v>
      </c>
      <c r="K232" s="80" t="s">
        <v>6</v>
      </c>
      <c r="L232" s="81">
        <v>2</v>
      </c>
    </row>
    <row r="233" spans="1:12" x14ac:dyDescent="0.25">
      <c r="A233" s="29">
        <v>233</v>
      </c>
      <c r="B233" s="30" t="s">
        <v>134</v>
      </c>
      <c r="C233" s="45">
        <v>77000000</v>
      </c>
      <c r="D233" s="31">
        <v>46381</v>
      </c>
      <c r="E233" s="35" t="s">
        <v>29</v>
      </c>
      <c r="F233" s="29">
        <v>147356</v>
      </c>
      <c r="G233" s="33" t="s">
        <v>5</v>
      </c>
      <c r="H233" s="34" t="s">
        <v>417</v>
      </c>
      <c r="I233" s="35">
        <v>2696</v>
      </c>
      <c r="J233" s="30" t="s">
        <v>680</v>
      </c>
      <c r="K233" s="80" t="s">
        <v>6</v>
      </c>
      <c r="L233" s="81">
        <v>1</v>
      </c>
    </row>
    <row r="234" spans="1:12" x14ac:dyDescent="0.25">
      <c r="A234" s="29">
        <v>234</v>
      </c>
      <c r="B234" s="30" t="s">
        <v>416</v>
      </c>
      <c r="C234" s="45">
        <v>60000000</v>
      </c>
      <c r="D234" s="31">
        <v>46296</v>
      </c>
      <c r="E234" s="35" t="s">
        <v>29</v>
      </c>
      <c r="F234" s="29">
        <v>145500</v>
      </c>
      <c r="G234" s="33" t="s">
        <v>5</v>
      </c>
      <c r="H234" s="34" t="s">
        <v>417</v>
      </c>
      <c r="I234" s="35">
        <v>2327</v>
      </c>
      <c r="J234" s="30" t="s">
        <v>681</v>
      </c>
      <c r="K234" s="80" t="s">
        <v>6</v>
      </c>
      <c r="L234" s="81">
        <v>1</v>
      </c>
    </row>
    <row r="235" spans="1:12" x14ac:dyDescent="0.25">
      <c r="A235" s="29">
        <v>235</v>
      </c>
      <c r="B235" s="30" t="s">
        <v>682</v>
      </c>
      <c r="C235" s="45">
        <v>40920000</v>
      </c>
      <c r="D235" s="31">
        <v>46296</v>
      </c>
      <c r="E235" s="35" t="s">
        <v>29</v>
      </c>
      <c r="F235" s="29">
        <v>145206</v>
      </c>
      <c r="G235" s="33" t="s">
        <v>5</v>
      </c>
      <c r="H235" s="34" t="s">
        <v>30</v>
      </c>
      <c r="I235" s="35">
        <v>2327</v>
      </c>
      <c r="J235" s="30" t="s">
        <v>683</v>
      </c>
      <c r="K235" s="80" t="s">
        <v>6</v>
      </c>
      <c r="L235" s="81">
        <v>1</v>
      </c>
    </row>
    <row r="236" spans="1:12" x14ac:dyDescent="0.25">
      <c r="A236" s="29">
        <v>236</v>
      </c>
      <c r="B236" s="30" t="s">
        <v>372</v>
      </c>
      <c r="C236" s="45">
        <v>52000000</v>
      </c>
      <c r="D236" s="31">
        <v>46300</v>
      </c>
      <c r="E236" s="35" t="s">
        <v>29</v>
      </c>
      <c r="F236" s="29">
        <v>147400</v>
      </c>
      <c r="G236" s="33" t="s">
        <v>5</v>
      </c>
      <c r="H236" s="34" t="s">
        <v>30</v>
      </c>
      <c r="I236" s="35">
        <v>2327</v>
      </c>
      <c r="J236" s="30" t="s">
        <v>684</v>
      </c>
      <c r="K236" s="80" t="s">
        <v>6</v>
      </c>
      <c r="L236" s="81">
        <v>1</v>
      </c>
    </row>
    <row r="237" spans="1:12" x14ac:dyDescent="0.25">
      <c r="A237" s="29">
        <v>237</v>
      </c>
      <c r="B237" s="30" t="s">
        <v>685</v>
      </c>
      <c r="C237" s="45">
        <v>40920000</v>
      </c>
      <c r="D237" s="31">
        <v>46303</v>
      </c>
      <c r="E237" s="35" t="s">
        <v>29</v>
      </c>
      <c r="F237" s="29">
        <v>152314</v>
      </c>
      <c r="G237" s="33" t="s">
        <v>5</v>
      </c>
      <c r="H237" s="34" t="s">
        <v>30</v>
      </c>
      <c r="I237" s="35">
        <v>2319</v>
      </c>
      <c r="J237" s="30" t="s">
        <v>686</v>
      </c>
      <c r="K237" s="80" t="s">
        <v>6</v>
      </c>
      <c r="L237" s="81">
        <v>1</v>
      </c>
    </row>
    <row r="238" spans="1:12" x14ac:dyDescent="0.25">
      <c r="A238" s="29">
        <v>238</v>
      </c>
      <c r="B238" s="30" t="s">
        <v>348</v>
      </c>
      <c r="C238" s="45">
        <v>56265000</v>
      </c>
      <c r="D238" s="31">
        <v>46389</v>
      </c>
      <c r="E238" s="35" t="s">
        <v>29</v>
      </c>
      <c r="F238" s="29">
        <v>147197</v>
      </c>
      <c r="G238" s="33" t="s">
        <v>5</v>
      </c>
      <c r="H238" s="34" t="s">
        <v>409</v>
      </c>
      <c r="I238" s="35">
        <v>2541</v>
      </c>
      <c r="J238" s="30" t="s">
        <v>687</v>
      </c>
      <c r="K238" s="80" t="s">
        <v>6</v>
      </c>
      <c r="L238" s="81">
        <v>1</v>
      </c>
    </row>
    <row r="239" spans="1:12" x14ac:dyDescent="0.25">
      <c r="A239" s="29">
        <v>239</v>
      </c>
      <c r="B239" s="30" t="s">
        <v>688</v>
      </c>
      <c r="C239" s="45">
        <v>40920000</v>
      </c>
      <c r="D239" s="31">
        <v>46298</v>
      </c>
      <c r="E239" s="35" t="s">
        <v>29</v>
      </c>
      <c r="F239" s="29">
        <v>144985</v>
      </c>
      <c r="G239" s="33" t="s">
        <v>5</v>
      </c>
      <c r="H239" s="34" t="s">
        <v>417</v>
      </c>
      <c r="I239" s="35">
        <v>2388</v>
      </c>
      <c r="J239" s="30" t="s">
        <v>689</v>
      </c>
      <c r="K239" s="80" t="s">
        <v>6</v>
      </c>
      <c r="L239" s="81">
        <v>4</v>
      </c>
    </row>
    <row r="240" spans="1:12" x14ac:dyDescent="0.25">
      <c r="A240" s="29">
        <v>240</v>
      </c>
      <c r="B240" s="30" t="s">
        <v>690</v>
      </c>
      <c r="C240" s="45">
        <v>60000000</v>
      </c>
      <c r="D240" s="31">
        <v>46303</v>
      </c>
      <c r="E240" s="35" t="s">
        <v>29</v>
      </c>
      <c r="F240" s="29">
        <v>151778</v>
      </c>
      <c r="G240" s="33" t="s">
        <v>5</v>
      </c>
      <c r="H240" s="34" t="s">
        <v>30</v>
      </c>
      <c r="I240" s="35">
        <v>2289</v>
      </c>
      <c r="J240" s="30" t="s">
        <v>691</v>
      </c>
      <c r="K240" s="80" t="s">
        <v>6</v>
      </c>
      <c r="L240" s="81">
        <v>1</v>
      </c>
    </row>
    <row r="241" spans="1:12" x14ac:dyDescent="0.25">
      <c r="A241" s="29">
        <v>241</v>
      </c>
      <c r="B241" s="30" t="s">
        <v>223</v>
      </c>
      <c r="C241" s="45">
        <v>52000000</v>
      </c>
      <c r="D241" s="31">
        <v>46296</v>
      </c>
      <c r="E241" s="35" t="s">
        <v>29</v>
      </c>
      <c r="F241" s="29">
        <v>146537</v>
      </c>
      <c r="G241" s="33" t="s">
        <v>5</v>
      </c>
      <c r="H241" s="34" t="s">
        <v>30</v>
      </c>
      <c r="I241" s="35">
        <v>2666</v>
      </c>
      <c r="J241" s="30" t="s">
        <v>692</v>
      </c>
      <c r="K241" s="80" t="s">
        <v>6</v>
      </c>
      <c r="L241" s="81">
        <v>1</v>
      </c>
    </row>
    <row r="242" spans="1:12" x14ac:dyDescent="0.25">
      <c r="A242" s="29">
        <v>242</v>
      </c>
      <c r="B242" s="30" t="s">
        <v>693</v>
      </c>
      <c r="C242" s="45">
        <v>82500000</v>
      </c>
      <c r="D242" s="31">
        <v>46382</v>
      </c>
      <c r="E242" s="35" t="s">
        <v>29</v>
      </c>
      <c r="F242" s="29">
        <v>147411</v>
      </c>
      <c r="G242" s="33" t="s">
        <v>5</v>
      </c>
      <c r="H242" s="34" t="s">
        <v>13</v>
      </c>
      <c r="I242" s="35">
        <v>2696</v>
      </c>
      <c r="J242" s="30" t="s">
        <v>694</v>
      </c>
      <c r="K242" s="80" t="s">
        <v>6</v>
      </c>
      <c r="L242" s="81">
        <v>1</v>
      </c>
    </row>
    <row r="243" spans="1:12" x14ac:dyDescent="0.25">
      <c r="A243" s="29">
        <v>243</v>
      </c>
      <c r="B243" s="30" t="s">
        <v>695</v>
      </c>
      <c r="C243" s="45">
        <v>34045000</v>
      </c>
      <c r="D243" s="31">
        <v>46398</v>
      </c>
      <c r="E243" s="35" t="s">
        <v>29</v>
      </c>
      <c r="F243" s="29">
        <v>147112</v>
      </c>
      <c r="G243" s="33" t="s">
        <v>5</v>
      </c>
      <c r="H243" s="34" t="s">
        <v>30</v>
      </c>
      <c r="I243" s="35">
        <v>2289</v>
      </c>
      <c r="J243" s="30" t="s">
        <v>696</v>
      </c>
      <c r="K243" s="80" t="s">
        <v>6</v>
      </c>
      <c r="L243" s="81">
        <v>1</v>
      </c>
    </row>
    <row r="244" spans="1:12" x14ac:dyDescent="0.25">
      <c r="A244" s="29">
        <v>244</v>
      </c>
      <c r="B244" s="30" t="s">
        <v>697</v>
      </c>
      <c r="C244" s="45">
        <v>40920000</v>
      </c>
      <c r="D244" s="31">
        <v>46298</v>
      </c>
      <c r="E244" s="35" t="s">
        <v>29</v>
      </c>
      <c r="F244" s="29">
        <v>150518</v>
      </c>
      <c r="G244" s="33" t="s">
        <v>5</v>
      </c>
      <c r="H244" s="34" t="s">
        <v>417</v>
      </c>
      <c r="I244" s="35">
        <v>2703</v>
      </c>
      <c r="J244" s="30" t="s">
        <v>698</v>
      </c>
      <c r="K244" s="80" t="s">
        <v>6</v>
      </c>
      <c r="L244" s="81">
        <v>1</v>
      </c>
    </row>
    <row r="245" spans="1:12" x14ac:dyDescent="0.25">
      <c r="A245" s="29">
        <v>245</v>
      </c>
      <c r="B245" s="30" t="s">
        <v>699</v>
      </c>
      <c r="C245" s="45">
        <v>24760000</v>
      </c>
      <c r="D245" s="31">
        <v>46296</v>
      </c>
      <c r="E245" s="35" t="s">
        <v>29</v>
      </c>
      <c r="F245" s="29">
        <v>150521</v>
      </c>
      <c r="G245" s="33" t="s">
        <v>5</v>
      </c>
      <c r="H245" s="34" t="s">
        <v>417</v>
      </c>
      <c r="I245" s="35">
        <v>2613</v>
      </c>
      <c r="J245" s="30" t="s">
        <v>700</v>
      </c>
      <c r="K245" s="80" t="s">
        <v>6</v>
      </c>
      <c r="L245" s="81">
        <v>1</v>
      </c>
    </row>
    <row r="246" spans="1:12" x14ac:dyDescent="0.25">
      <c r="A246" s="29">
        <v>246</v>
      </c>
      <c r="B246" s="30" t="s">
        <v>330</v>
      </c>
      <c r="C246" s="45">
        <v>44800000</v>
      </c>
      <c r="D246" s="31">
        <v>46299</v>
      </c>
      <c r="E246" s="35" t="s">
        <v>29</v>
      </c>
      <c r="F246" s="29">
        <v>150261</v>
      </c>
      <c r="G246" s="33" t="s">
        <v>5</v>
      </c>
      <c r="H246" s="34" t="s">
        <v>30</v>
      </c>
      <c r="I246" s="35">
        <v>2315</v>
      </c>
      <c r="J246" s="30" t="s">
        <v>701</v>
      </c>
      <c r="K246" s="80" t="s">
        <v>6</v>
      </c>
      <c r="L246" s="81">
        <v>1</v>
      </c>
    </row>
    <row r="247" spans="1:12" x14ac:dyDescent="0.25">
      <c r="A247" s="29">
        <v>247</v>
      </c>
      <c r="B247" s="30" t="s">
        <v>386</v>
      </c>
      <c r="C247" s="45">
        <v>24760000</v>
      </c>
      <c r="D247" s="31">
        <v>46299</v>
      </c>
      <c r="E247" s="35" t="s">
        <v>29</v>
      </c>
      <c r="F247" s="29">
        <v>147372</v>
      </c>
      <c r="G247" s="33" t="s">
        <v>5</v>
      </c>
      <c r="H247" s="34" t="s">
        <v>13</v>
      </c>
      <c r="I247" s="35">
        <v>2319</v>
      </c>
      <c r="J247" s="30" t="s">
        <v>702</v>
      </c>
      <c r="K247" s="80" t="s">
        <v>6</v>
      </c>
      <c r="L247" s="81">
        <v>1</v>
      </c>
    </row>
    <row r="248" spans="1:12" x14ac:dyDescent="0.25">
      <c r="A248" s="29">
        <v>248</v>
      </c>
      <c r="B248" s="30" t="s">
        <v>368</v>
      </c>
      <c r="C248" s="45">
        <v>48000000</v>
      </c>
      <c r="D248" s="31">
        <v>46296</v>
      </c>
      <c r="E248" s="35" t="s">
        <v>29</v>
      </c>
      <c r="F248" s="29">
        <v>145666</v>
      </c>
      <c r="G248" s="33" t="s">
        <v>5</v>
      </c>
      <c r="H248" s="34" t="s">
        <v>30</v>
      </c>
      <c r="I248" s="35">
        <v>2327</v>
      </c>
      <c r="J248" s="30" t="s">
        <v>703</v>
      </c>
      <c r="K248" s="80" t="s">
        <v>6</v>
      </c>
      <c r="L248" s="81">
        <v>1</v>
      </c>
    </row>
    <row r="249" spans="1:12" x14ac:dyDescent="0.25">
      <c r="A249" s="29">
        <v>249</v>
      </c>
      <c r="B249" s="30" t="s">
        <v>252</v>
      </c>
      <c r="C249" s="45">
        <v>67200000</v>
      </c>
      <c r="D249" s="31">
        <v>46290</v>
      </c>
      <c r="E249" s="35" t="s">
        <v>29</v>
      </c>
      <c r="F249" s="29">
        <v>146773</v>
      </c>
      <c r="G249" s="33" t="s">
        <v>5</v>
      </c>
      <c r="H249" s="34" t="s">
        <v>409</v>
      </c>
      <c r="I249" s="35">
        <v>2289</v>
      </c>
      <c r="J249" s="30" t="s">
        <v>704</v>
      </c>
      <c r="K249" s="80" t="s">
        <v>6</v>
      </c>
      <c r="L249" s="81">
        <v>1</v>
      </c>
    </row>
    <row r="250" spans="1:12" x14ac:dyDescent="0.25">
      <c r="A250" s="29">
        <v>250</v>
      </c>
      <c r="B250" s="30" t="s">
        <v>139</v>
      </c>
      <c r="C250" s="45">
        <v>40920000</v>
      </c>
      <c r="D250" s="31">
        <v>46300</v>
      </c>
      <c r="E250" s="35" t="s">
        <v>29</v>
      </c>
      <c r="F250" s="29">
        <v>144985</v>
      </c>
      <c r="G250" s="33" t="s">
        <v>5</v>
      </c>
      <c r="H250" s="34" t="s">
        <v>417</v>
      </c>
      <c r="I250" s="35">
        <v>2388</v>
      </c>
      <c r="J250" s="30" t="s">
        <v>705</v>
      </c>
      <c r="K250" s="80" t="s">
        <v>6</v>
      </c>
      <c r="L250" s="81">
        <v>4</v>
      </c>
    </row>
    <row r="251" spans="1:12" x14ac:dyDescent="0.25">
      <c r="A251" s="29">
        <v>251</v>
      </c>
      <c r="B251" s="30" t="s">
        <v>324</v>
      </c>
      <c r="C251" s="45">
        <v>56265000</v>
      </c>
      <c r="D251" s="31">
        <v>46391</v>
      </c>
      <c r="E251" s="35" t="s">
        <v>29</v>
      </c>
      <c r="F251" s="29">
        <v>147472</v>
      </c>
      <c r="G251" s="33" t="s">
        <v>5</v>
      </c>
      <c r="H251" s="34" t="s">
        <v>30</v>
      </c>
      <c r="I251" s="35">
        <v>2319</v>
      </c>
      <c r="J251" s="30" t="s">
        <v>706</v>
      </c>
      <c r="K251" s="80" t="s">
        <v>6</v>
      </c>
      <c r="L251" s="81">
        <v>1</v>
      </c>
    </row>
    <row r="252" spans="1:12" x14ac:dyDescent="0.25">
      <c r="A252" s="29">
        <v>252</v>
      </c>
      <c r="B252" s="30" t="s">
        <v>298</v>
      </c>
      <c r="C252" s="45">
        <v>24760000</v>
      </c>
      <c r="D252" s="31">
        <v>46299</v>
      </c>
      <c r="E252" s="35" t="s">
        <v>29</v>
      </c>
      <c r="F252" s="29">
        <v>150561</v>
      </c>
      <c r="G252" s="33" t="s">
        <v>5</v>
      </c>
      <c r="H252" s="34" t="s">
        <v>30</v>
      </c>
      <c r="I252" s="35">
        <v>2230</v>
      </c>
      <c r="J252" s="30" t="s">
        <v>707</v>
      </c>
      <c r="K252" s="80" t="s">
        <v>6</v>
      </c>
      <c r="L252" s="81">
        <v>2</v>
      </c>
    </row>
    <row r="253" spans="1:12" x14ac:dyDescent="0.25">
      <c r="A253" s="29">
        <v>253</v>
      </c>
      <c r="B253" s="30" t="s">
        <v>156</v>
      </c>
      <c r="C253" s="45">
        <v>56265000</v>
      </c>
      <c r="D253" s="31">
        <v>46395</v>
      </c>
      <c r="E253" s="35" t="s">
        <v>29</v>
      </c>
      <c r="F253" s="29">
        <v>144891</v>
      </c>
      <c r="G253" s="33" t="s">
        <v>5</v>
      </c>
      <c r="H253" s="34" t="s">
        <v>13</v>
      </c>
      <c r="I253" s="35">
        <v>2486</v>
      </c>
      <c r="J253" s="30" t="s">
        <v>708</v>
      </c>
      <c r="K253" s="80" t="s">
        <v>6</v>
      </c>
      <c r="L253" s="81">
        <v>3</v>
      </c>
    </row>
    <row r="254" spans="1:12" x14ac:dyDescent="0.25">
      <c r="A254" s="29">
        <v>254</v>
      </c>
      <c r="B254" s="30" t="s">
        <v>242</v>
      </c>
      <c r="C254" s="45">
        <v>24760000</v>
      </c>
      <c r="D254" s="31">
        <v>46298</v>
      </c>
      <c r="E254" s="35" t="s">
        <v>29</v>
      </c>
      <c r="F254" s="29">
        <v>147289</v>
      </c>
      <c r="G254" s="33" t="s">
        <v>5</v>
      </c>
      <c r="H254" s="34" t="s">
        <v>13</v>
      </c>
      <c r="I254" s="35">
        <v>2289</v>
      </c>
      <c r="J254" s="30" t="s">
        <v>709</v>
      </c>
      <c r="K254" s="80" t="s">
        <v>6</v>
      </c>
      <c r="L254" s="81">
        <v>2</v>
      </c>
    </row>
    <row r="255" spans="1:12" x14ac:dyDescent="0.25">
      <c r="A255" s="29">
        <v>255</v>
      </c>
      <c r="B255" s="30" t="s">
        <v>376</v>
      </c>
      <c r="C255" s="45">
        <v>40920000</v>
      </c>
      <c r="D255" s="31">
        <v>46305</v>
      </c>
      <c r="E255" s="35" t="s">
        <v>29</v>
      </c>
      <c r="F255" s="29">
        <v>150513</v>
      </c>
      <c r="G255" s="33" t="s">
        <v>5</v>
      </c>
      <c r="H255" s="34" t="s">
        <v>30</v>
      </c>
      <c r="I255" s="35">
        <v>2327</v>
      </c>
      <c r="J255" s="30" t="s">
        <v>710</v>
      </c>
      <c r="K255" s="80" t="s">
        <v>6</v>
      </c>
      <c r="L255" s="81">
        <v>1</v>
      </c>
    </row>
    <row r="256" spans="1:12" x14ac:dyDescent="0.25">
      <c r="A256" s="29">
        <v>256</v>
      </c>
      <c r="B256" s="30" t="s">
        <v>711</v>
      </c>
      <c r="C256" s="45">
        <v>56000000</v>
      </c>
      <c r="D256" s="31">
        <v>46298</v>
      </c>
      <c r="E256" s="35" t="s">
        <v>29</v>
      </c>
      <c r="F256" s="29">
        <v>147158</v>
      </c>
      <c r="G256" s="33" t="s">
        <v>5</v>
      </c>
      <c r="H256" s="34" t="s">
        <v>30</v>
      </c>
      <c r="I256" s="35">
        <v>2289</v>
      </c>
      <c r="J256" s="30" t="s">
        <v>712</v>
      </c>
      <c r="K256" s="80" t="s">
        <v>6</v>
      </c>
      <c r="L256" s="81">
        <v>1</v>
      </c>
    </row>
    <row r="257" spans="1:12" x14ac:dyDescent="0.25">
      <c r="A257" s="29">
        <v>257</v>
      </c>
      <c r="B257" s="30" t="s">
        <v>306</v>
      </c>
      <c r="C257" s="45">
        <v>60000000</v>
      </c>
      <c r="D257" s="31">
        <v>46290</v>
      </c>
      <c r="E257" s="35" t="s">
        <v>29</v>
      </c>
      <c r="F257" s="29">
        <v>147395</v>
      </c>
      <c r="G257" s="33" t="s">
        <v>5</v>
      </c>
      <c r="H257" s="34" t="s">
        <v>409</v>
      </c>
      <c r="I257" s="35">
        <v>2327</v>
      </c>
      <c r="J257" s="30" t="s">
        <v>713</v>
      </c>
      <c r="K257" s="80" t="s">
        <v>6</v>
      </c>
      <c r="L257" s="81">
        <v>1</v>
      </c>
    </row>
    <row r="258" spans="1:12" x14ac:dyDescent="0.25">
      <c r="A258" s="29">
        <v>258</v>
      </c>
      <c r="B258" s="30" t="s">
        <v>714</v>
      </c>
      <c r="C258" s="45">
        <v>24760000</v>
      </c>
      <c r="D258" s="31">
        <v>46296</v>
      </c>
      <c r="E258" s="35" t="s">
        <v>29</v>
      </c>
      <c r="F258" s="29">
        <v>147114</v>
      </c>
      <c r="G258" s="33" t="s">
        <v>5</v>
      </c>
      <c r="H258" s="34" t="s">
        <v>13</v>
      </c>
      <c r="I258" s="35">
        <v>2613</v>
      </c>
      <c r="J258" s="30" t="s">
        <v>715</v>
      </c>
      <c r="K258" s="80" t="s">
        <v>6</v>
      </c>
      <c r="L258" s="81">
        <v>1</v>
      </c>
    </row>
    <row r="259" spans="1:12" x14ac:dyDescent="0.25">
      <c r="A259" s="29">
        <v>259</v>
      </c>
      <c r="B259" s="30" t="s">
        <v>716</v>
      </c>
      <c r="C259" s="45">
        <v>92400000</v>
      </c>
      <c r="D259" s="31">
        <v>46100</v>
      </c>
      <c r="E259" s="35" t="s">
        <v>29</v>
      </c>
      <c r="F259" s="29">
        <v>146501</v>
      </c>
      <c r="G259" s="33" t="s">
        <v>5</v>
      </c>
      <c r="H259" s="34" t="s">
        <v>30</v>
      </c>
      <c r="I259" s="35">
        <v>2613</v>
      </c>
      <c r="J259" s="30" t="s">
        <v>717</v>
      </c>
      <c r="K259" s="80" t="s">
        <v>59</v>
      </c>
      <c r="L259" s="81">
        <v>1</v>
      </c>
    </row>
    <row r="260" spans="1:12" x14ac:dyDescent="0.25">
      <c r="A260" s="29">
        <v>260</v>
      </c>
      <c r="B260" s="30" t="s">
        <v>338</v>
      </c>
      <c r="C260" s="45">
        <v>67100000</v>
      </c>
      <c r="D260" s="31">
        <v>46392</v>
      </c>
      <c r="E260" s="35" t="s">
        <v>29</v>
      </c>
      <c r="F260" s="29">
        <v>144953</v>
      </c>
      <c r="G260" s="33" t="s">
        <v>5</v>
      </c>
      <c r="H260" s="34" t="s">
        <v>30</v>
      </c>
      <c r="I260" s="35">
        <v>2315</v>
      </c>
      <c r="J260" s="30" t="s">
        <v>718</v>
      </c>
      <c r="K260" s="80" t="s">
        <v>6</v>
      </c>
      <c r="L260" s="81">
        <v>1</v>
      </c>
    </row>
    <row r="261" spans="1:12" x14ac:dyDescent="0.25">
      <c r="A261" s="29">
        <v>261</v>
      </c>
      <c r="B261" s="30" t="s">
        <v>390</v>
      </c>
      <c r="C261" s="45">
        <v>28800000</v>
      </c>
      <c r="D261" s="31">
        <v>46305</v>
      </c>
      <c r="E261" s="35" t="s">
        <v>29</v>
      </c>
      <c r="F261" s="29">
        <v>144912</v>
      </c>
      <c r="G261" s="33" t="s">
        <v>5</v>
      </c>
      <c r="H261" s="34" t="s">
        <v>13</v>
      </c>
      <c r="I261" s="35">
        <v>2486</v>
      </c>
      <c r="J261" s="30" t="s">
        <v>719</v>
      </c>
      <c r="K261" s="80" t="s">
        <v>6</v>
      </c>
      <c r="L261" s="81">
        <v>1</v>
      </c>
    </row>
    <row r="262" spans="1:12" x14ac:dyDescent="0.25">
      <c r="A262" s="29">
        <v>262</v>
      </c>
      <c r="B262" s="30" t="s">
        <v>339</v>
      </c>
      <c r="C262" s="45">
        <v>44000000</v>
      </c>
      <c r="D262" s="31">
        <v>46290</v>
      </c>
      <c r="E262" s="35" t="s">
        <v>29</v>
      </c>
      <c r="F262" s="29">
        <v>145776</v>
      </c>
      <c r="G262" s="33" t="s">
        <v>5</v>
      </c>
      <c r="H262" s="34" t="s">
        <v>13</v>
      </c>
      <c r="I262" s="35">
        <v>2327</v>
      </c>
      <c r="J262" s="30" t="s">
        <v>720</v>
      </c>
      <c r="K262" s="80" t="s">
        <v>6</v>
      </c>
      <c r="L262" s="81">
        <v>1</v>
      </c>
    </row>
    <row r="263" spans="1:12" x14ac:dyDescent="0.25">
      <c r="A263" s="29">
        <v>263</v>
      </c>
      <c r="B263" s="30" t="s">
        <v>301</v>
      </c>
      <c r="C263" s="45">
        <v>56265000</v>
      </c>
      <c r="D263" s="31">
        <v>46388</v>
      </c>
      <c r="E263" s="35" t="s">
        <v>29</v>
      </c>
      <c r="F263" s="29">
        <v>147137</v>
      </c>
      <c r="G263" s="33" t="s">
        <v>5</v>
      </c>
      <c r="H263" s="34" t="s">
        <v>409</v>
      </c>
      <c r="I263" s="35">
        <v>2541</v>
      </c>
      <c r="J263" s="30" t="s">
        <v>721</v>
      </c>
      <c r="K263" s="80" t="s">
        <v>6</v>
      </c>
      <c r="L263" s="81">
        <v>1</v>
      </c>
    </row>
    <row r="264" spans="1:12" x14ac:dyDescent="0.25">
      <c r="A264" s="29">
        <v>264</v>
      </c>
      <c r="B264" s="30" t="s">
        <v>392</v>
      </c>
      <c r="C264" s="45">
        <v>52000000</v>
      </c>
      <c r="D264" s="31">
        <v>46298</v>
      </c>
      <c r="E264" s="35" t="s">
        <v>29</v>
      </c>
      <c r="F264" s="29">
        <v>144922</v>
      </c>
      <c r="G264" s="33" t="s">
        <v>5</v>
      </c>
      <c r="H264" s="34" t="s">
        <v>409</v>
      </c>
      <c r="I264" s="35">
        <v>2703</v>
      </c>
      <c r="J264" s="30" t="s">
        <v>722</v>
      </c>
      <c r="K264" s="80" t="s">
        <v>6</v>
      </c>
      <c r="L264" s="81">
        <v>1</v>
      </c>
    </row>
    <row r="265" spans="1:12" x14ac:dyDescent="0.25">
      <c r="A265" s="29">
        <v>265</v>
      </c>
      <c r="B265" s="30" t="s">
        <v>148</v>
      </c>
      <c r="C265" s="45">
        <v>80300000</v>
      </c>
      <c r="D265" s="31">
        <v>46384</v>
      </c>
      <c r="E265" s="35" t="s">
        <v>29</v>
      </c>
      <c r="F265" s="29">
        <v>147279</v>
      </c>
      <c r="G265" s="33" t="s">
        <v>5</v>
      </c>
      <c r="H265" s="34" t="s">
        <v>13</v>
      </c>
      <c r="I265" s="35">
        <v>2289</v>
      </c>
      <c r="J265" s="30" t="s">
        <v>723</v>
      </c>
      <c r="K265" s="80" t="s">
        <v>6</v>
      </c>
      <c r="L265" s="81">
        <v>1</v>
      </c>
    </row>
    <row r="266" spans="1:12" x14ac:dyDescent="0.25">
      <c r="A266" s="29">
        <v>266</v>
      </c>
      <c r="B266" s="30" t="s">
        <v>724</v>
      </c>
      <c r="C266" s="45">
        <v>40920000</v>
      </c>
      <c r="D266" s="31">
        <v>46300</v>
      </c>
      <c r="E266" s="35" t="s">
        <v>29</v>
      </c>
      <c r="F266" s="29">
        <v>151780</v>
      </c>
      <c r="G266" s="33" t="s">
        <v>5</v>
      </c>
      <c r="H266" s="34" t="s">
        <v>30</v>
      </c>
      <c r="I266" s="35">
        <v>2289</v>
      </c>
      <c r="J266" s="30" t="s">
        <v>725</v>
      </c>
      <c r="K266" s="80" t="s">
        <v>6</v>
      </c>
      <c r="L266" s="81">
        <v>1</v>
      </c>
    </row>
    <row r="267" spans="1:12" x14ac:dyDescent="0.25">
      <c r="A267" s="29">
        <v>267</v>
      </c>
      <c r="B267" s="30" t="s">
        <v>325</v>
      </c>
      <c r="C267" s="45">
        <v>37496000</v>
      </c>
      <c r="D267" s="31">
        <v>46288</v>
      </c>
      <c r="E267" s="35" t="s">
        <v>29</v>
      </c>
      <c r="F267" s="29">
        <v>150139</v>
      </c>
      <c r="G267" s="33" t="s">
        <v>5</v>
      </c>
      <c r="H267" s="34" t="s">
        <v>30</v>
      </c>
      <c r="I267" s="35">
        <v>2327</v>
      </c>
      <c r="J267" s="30" t="s">
        <v>726</v>
      </c>
      <c r="K267" s="80" t="s">
        <v>6</v>
      </c>
      <c r="L267" s="81">
        <v>1</v>
      </c>
    </row>
    <row r="268" spans="1:12" x14ac:dyDescent="0.25">
      <c r="A268" s="29">
        <v>268</v>
      </c>
      <c r="B268" s="30" t="s">
        <v>284</v>
      </c>
      <c r="C268" s="45">
        <v>93072000</v>
      </c>
      <c r="D268" s="31">
        <v>46285</v>
      </c>
      <c r="E268" s="35" t="s">
        <v>29</v>
      </c>
      <c r="F268" s="29">
        <v>144965</v>
      </c>
      <c r="G268" s="33" t="s">
        <v>5</v>
      </c>
      <c r="H268" s="34" t="s">
        <v>417</v>
      </c>
      <c r="I268" s="35">
        <v>2327</v>
      </c>
      <c r="J268" s="30" t="s">
        <v>727</v>
      </c>
      <c r="K268" s="80" t="s">
        <v>6</v>
      </c>
      <c r="L268" s="81">
        <v>1</v>
      </c>
    </row>
    <row r="269" spans="1:12" x14ac:dyDescent="0.25">
      <c r="A269" s="29">
        <v>269</v>
      </c>
      <c r="B269" s="30" t="s">
        <v>280</v>
      </c>
      <c r="C269" s="45">
        <v>56254000</v>
      </c>
      <c r="D269" s="31">
        <v>46392</v>
      </c>
      <c r="E269" s="35" t="s">
        <v>29</v>
      </c>
      <c r="F269" s="29">
        <v>144769</v>
      </c>
      <c r="G269" s="33" t="s">
        <v>5</v>
      </c>
      <c r="H269" s="34" t="s">
        <v>30</v>
      </c>
      <c r="I269" s="35">
        <v>2486</v>
      </c>
      <c r="J269" s="30" t="s">
        <v>728</v>
      </c>
      <c r="K269" s="80" t="s">
        <v>6</v>
      </c>
      <c r="L269" s="81">
        <v>1</v>
      </c>
    </row>
    <row r="270" spans="1:12" x14ac:dyDescent="0.25">
      <c r="A270" s="29">
        <v>270</v>
      </c>
      <c r="B270" s="30" t="s">
        <v>399</v>
      </c>
      <c r="C270" s="45">
        <v>39600000</v>
      </c>
      <c r="D270" s="31">
        <v>46392</v>
      </c>
      <c r="E270" s="35" t="s">
        <v>29</v>
      </c>
      <c r="F270" s="29">
        <v>146531</v>
      </c>
      <c r="G270" s="33" t="s">
        <v>5</v>
      </c>
      <c r="H270" s="34" t="s">
        <v>30</v>
      </c>
      <c r="I270" s="35">
        <v>2671</v>
      </c>
      <c r="J270" s="30" t="s">
        <v>729</v>
      </c>
      <c r="K270" s="80" t="s">
        <v>6</v>
      </c>
      <c r="L270" s="81">
        <v>1</v>
      </c>
    </row>
    <row r="271" spans="1:12" x14ac:dyDescent="0.25">
      <c r="A271" s="29">
        <v>271</v>
      </c>
      <c r="B271" s="30" t="s">
        <v>349</v>
      </c>
      <c r="C271" s="45">
        <v>40920000</v>
      </c>
      <c r="D271" s="31">
        <v>46296</v>
      </c>
      <c r="E271" s="35" t="s">
        <v>29</v>
      </c>
      <c r="F271" s="29">
        <v>147121</v>
      </c>
      <c r="G271" s="33" t="s">
        <v>5</v>
      </c>
      <c r="H271" s="34" t="s">
        <v>30</v>
      </c>
      <c r="I271" s="35">
        <v>2289</v>
      </c>
      <c r="J271" s="30" t="s">
        <v>730</v>
      </c>
      <c r="K271" s="80" t="s">
        <v>6</v>
      </c>
      <c r="L271" s="81">
        <v>1</v>
      </c>
    </row>
    <row r="272" spans="1:12" x14ac:dyDescent="0.25">
      <c r="A272" s="36">
        <v>272</v>
      </c>
      <c r="B272" s="30" t="s">
        <v>381</v>
      </c>
      <c r="C272" s="45">
        <v>40920000</v>
      </c>
      <c r="D272" s="31" t="s">
        <v>57</v>
      </c>
      <c r="E272" s="35" t="s">
        <v>29</v>
      </c>
      <c r="F272" s="29">
        <v>147294</v>
      </c>
      <c r="G272" s="33" t="s">
        <v>58</v>
      </c>
      <c r="H272" s="34" t="s">
        <v>504</v>
      </c>
      <c r="I272" s="35">
        <v>2541</v>
      </c>
      <c r="J272" s="30" t="s">
        <v>313</v>
      </c>
      <c r="K272" s="80" t="s">
        <v>56</v>
      </c>
      <c r="L272" s="81">
        <v>1</v>
      </c>
    </row>
    <row r="273" spans="1:12" x14ac:dyDescent="0.25">
      <c r="A273" s="29">
        <v>273</v>
      </c>
      <c r="B273" s="30" t="s">
        <v>731</v>
      </c>
      <c r="C273" s="45">
        <v>40920000</v>
      </c>
      <c r="D273" s="31">
        <v>46305</v>
      </c>
      <c r="E273" s="35" t="s">
        <v>29</v>
      </c>
      <c r="F273" s="29">
        <v>144924</v>
      </c>
      <c r="G273" s="33" t="s">
        <v>5</v>
      </c>
      <c r="H273" s="34" t="s">
        <v>409</v>
      </c>
      <c r="I273" s="35">
        <v>2703</v>
      </c>
      <c r="J273" s="30" t="s">
        <v>732</v>
      </c>
      <c r="K273" s="80" t="s">
        <v>6</v>
      </c>
      <c r="L273" s="81">
        <v>2</v>
      </c>
    </row>
    <row r="274" spans="1:12" x14ac:dyDescent="0.25">
      <c r="A274" s="29">
        <v>274</v>
      </c>
      <c r="B274" s="30" t="s">
        <v>14</v>
      </c>
      <c r="C274" s="45">
        <v>63968000</v>
      </c>
      <c r="D274" s="31">
        <v>46291</v>
      </c>
      <c r="E274" s="35" t="s">
        <v>29</v>
      </c>
      <c r="F274" s="29">
        <v>145672</v>
      </c>
      <c r="G274" s="33" t="s">
        <v>5</v>
      </c>
      <c r="H274" s="34" t="s">
        <v>30</v>
      </c>
      <c r="I274" s="35">
        <v>2327</v>
      </c>
      <c r="J274" s="30" t="s">
        <v>733</v>
      </c>
      <c r="K274" s="80" t="s">
        <v>6</v>
      </c>
      <c r="L274" s="81">
        <v>1</v>
      </c>
    </row>
    <row r="275" spans="1:12" x14ac:dyDescent="0.25">
      <c r="A275" s="29">
        <v>276</v>
      </c>
      <c r="B275" s="30" t="s">
        <v>180</v>
      </c>
      <c r="C275" s="45">
        <v>52000000</v>
      </c>
      <c r="D275" s="31">
        <v>46293</v>
      </c>
      <c r="E275" s="35" t="s">
        <v>29</v>
      </c>
      <c r="F275" s="29">
        <v>145840</v>
      </c>
      <c r="G275" s="33" t="s">
        <v>5</v>
      </c>
      <c r="H275" s="34" t="s">
        <v>13</v>
      </c>
      <c r="I275" s="35">
        <v>2327</v>
      </c>
      <c r="J275" s="30" t="s">
        <v>734</v>
      </c>
      <c r="K275" s="80" t="s">
        <v>6</v>
      </c>
      <c r="L275" s="81">
        <v>1</v>
      </c>
    </row>
    <row r="276" spans="1:12" x14ac:dyDescent="0.25">
      <c r="A276" s="29">
        <v>277</v>
      </c>
      <c r="B276" s="30" t="s">
        <v>375</v>
      </c>
      <c r="C276" s="45">
        <v>24760000</v>
      </c>
      <c r="D276" s="31">
        <v>46296</v>
      </c>
      <c r="E276" s="35" t="s">
        <v>29</v>
      </c>
      <c r="F276" s="29">
        <v>146314</v>
      </c>
      <c r="G276" s="33" t="s">
        <v>5</v>
      </c>
      <c r="H276" s="34" t="s">
        <v>13</v>
      </c>
      <c r="I276" s="35">
        <v>2327</v>
      </c>
      <c r="J276" s="30" t="s">
        <v>735</v>
      </c>
      <c r="K276" s="80" t="s">
        <v>6</v>
      </c>
      <c r="L276" s="81">
        <v>1</v>
      </c>
    </row>
    <row r="277" spans="1:12" x14ac:dyDescent="0.25">
      <c r="A277" s="29">
        <v>278</v>
      </c>
      <c r="B277" s="30" t="s">
        <v>272</v>
      </c>
      <c r="C277" s="45">
        <v>60000000</v>
      </c>
      <c r="D277" s="31">
        <v>46291</v>
      </c>
      <c r="E277" s="35" t="s">
        <v>29</v>
      </c>
      <c r="F277" s="29">
        <v>152138</v>
      </c>
      <c r="G277" s="33" t="s">
        <v>5</v>
      </c>
      <c r="H277" s="34" t="s">
        <v>30</v>
      </c>
      <c r="I277" s="35">
        <v>2327</v>
      </c>
      <c r="J277" s="30" t="s">
        <v>736</v>
      </c>
      <c r="K277" s="80" t="s">
        <v>6</v>
      </c>
      <c r="L277" s="81">
        <v>1</v>
      </c>
    </row>
    <row r="278" spans="1:12" x14ac:dyDescent="0.25">
      <c r="A278" s="29">
        <v>279</v>
      </c>
      <c r="B278" s="30" t="s">
        <v>359</v>
      </c>
      <c r="C278" s="45">
        <v>56265000</v>
      </c>
      <c r="D278" s="31">
        <v>46392</v>
      </c>
      <c r="E278" s="35" t="s">
        <v>29</v>
      </c>
      <c r="F278" s="29">
        <v>147201</v>
      </c>
      <c r="G278" s="33" t="s">
        <v>5</v>
      </c>
      <c r="H278" s="34" t="s">
        <v>409</v>
      </c>
      <c r="I278" s="35">
        <v>2541</v>
      </c>
      <c r="J278" s="30" t="s">
        <v>737</v>
      </c>
      <c r="K278" s="80" t="s">
        <v>6</v>
      </c>
      <c r="L278" s="81">
        <v>1</v>
      </c>
    </row>
    <row r="279" spans="1:12" x14ac:dyDescent="0.25">
      <c r="A279" s="29">
        <v>280</v>
      </c>
      <c r="B279" s="30" t="s">
        <v>738</v>
      </c>
      <c r="C279" s="45">
        <v>52000000</v>
      </c>
      <c r="D279" s="31">
        <v>46299</v>
      </c>
      <c r="E279" s="35" t="s">
        <v>29</v>
      </c>
      <c r="F279" s="29">
        <v>147492</v>
      </c>
      <c r="G279" s="33" t="s">
        <v>5</v>
      </c>
      <c r="H279" s="34" t="s">
        <v>30</v>
      </c>
      <c r="I279" s="35">
        <v>2290</v>
      </c>
      <c r="J279" s="30" t="s">
        <v>739</v>
      </c>
      <c r="K279" s="80" t="s">
        <v>6</v>
      </c>
      <c r="L279" s="81">
        <v>1</v>
      </c>
    </row>
    <row r="280" spans="1:12" x14ac:dyDescent="0.25">
      <c r="A280" s="29">
        <v>281</v>
      </c>
      <c r="B280" s="30" t="s">
        <v>740</v>
      </c>
      <c r="C280" s="45">
        <v>40920000</v>
      </c>
      <c r="D280" s="31">
        <v>46296</v>
      </c>
      <c r="E280" s="35" t="s">
        <v>29</v>
      </c>
      <c r="F280" s="29">
        <v>152210</v>
      </c>
      <c r="G280" s="33" t="s">
        <v>5</v>
      </c>
      <c r="H280" s="34" t="s">
        <v>30</v>
      </c>
      <c r="I280" s="35">
        <v>2696</v>
      </c>
      <c r="J280" s="30" t="s">
        <v>741</v>
      </c>
      <c r="K280" s="80" t="s">
        <v>6</v>
      </c>
      <c r="L280" s="81">
        <v>1</v>
      </c>
    </row>
    <row r="281" spans="1:12" x14ac:dyDescent="0.25">
      <c r="A281" s="29">
        <v>282</v>
      </c>
      <c r="B281" s="30" t="s">
        <v>370</v>
      </c>
      <c r="C281" s="45">
        <v>35464000</v>
      </c>
      <c r="D281" s="31">
        <v>46390</v>
      </c>
      <c r="E281" s="35" t="s">
        <v>29</v>
      </c>
      <c r="F281" s="29">
        <v>152315</v>
      </c>
      <c r="G281" s="33" t="s">
        <v>5</v>
      </c>
      <c r="H281" s="34" t="s">
        <v>30</v>
      </c>
      <c r="I281" s="35">
        <v>2696</v>
      </c>
      <c r="J281" s="30" t="s">
        <v>742</v>
      </c>
      <c r="K281" s="80" t="s">
        <v>6</v>
      </c>
      <c r="L281" s="81">
        <v>1</v>
      </c>
    </row>
    <row r="282" spans="1:12" x14ac:dyDescent="0.25">
      <c r="A282" s="29">
        <v>283</v>
      </c>
      <c r="B282" s="30" t="s">
        <v>333</v>
      </c>
      <c r="C282" s="45">
        <v>24760000</v>
      </c>
      <c r="D282" s="31">
        <v>46303</v>
      </c>
      <c r="E282" s="35" t="s">
        <v>29</v>
      </c>
      <c r="F282" s="29">
        <v>145426</v>
      </c>
      <c r="G282" s="33" t="s">
        <v>5</v>
      </c>
      <c r="H282" s="34" t="s">
        <v>409</v>
      </c>
      <c r="I282" s="35">
        <v>2324</v>
      </c>
      <c r="J282" s="30" t="s">
        <v>743</v>
      </c>
      <c r="K282" s="80" t="s">
        <v>6</v>
      </c>
      <c r="L282" s="81">
        <v>1</v>
      </c>
    </row>
    <row r="283" spans="1:12" x14ac:dyDescent="0.25">
      <c r="A283" s="29">
        <v>284</v>
      </c>
      <c r="B283" s="30" t="s">
        <v>257</v>
      </c>
      <c r="C283" s="45">
        <v>24760000</v>
      </c>
      <c r="D283" s="31" t="s">
        <v>57</v>
      </c>
      <c r="E283" s="35" t="s">
        <v>29</v>
      </c>
      <c r="F283" s="29">
        <v>146294</v>
      </c>
      <c r="G283" s="33" t="s">
        <v>58</v>
      </c>
      <c r="H283" s="34" t="s">
        <v>366</v>
      </c>
      <c r="I283" s="35">
        <v>2230</v>
      </c>
      <c r="J283" s="30" t="s">
        <v>313</v>
      </c>
      <c r="K283" s="80" t="s">
        <v>56</v>
      </c>
      <c r="L283" s="81">
        <v>2</v>
      </c>
    </row>
    <row r="284" spans="1:12" x14ac:dyDescent="0.25">
      <c r="A284" s="29">
        <v>285</v>
      </c>
      <c r="B284" s="30" t="s">
        <v>744</v>
      </c>
      <c r="C284" s="45">
        <v>50400000</v>
      </c>
      <c r="D284" s="31">
        <v>46300</v>
      </c>
      <c r="E284" s="35" t="s">
        <v>29</v>
      </c>
      <c r="F284" s="29">
        <v>147429</v>
      </c>
      <c r="G284" s="33" t="s">
        <v>5</v>
      </c>
      <c r="H284" s="34" t="s">
        <v>30</v>
      </c>
      <c r="I284" s="35">
        <v>2319</v>
      </c>
      <c r="J284" s="30" t="s">
        <v>745</v>
      </c>
      <c r="K284" s="80" t="s">
        <v>6</v>
      </c>
      <c r="L284" s="81">
        <v>1</v>
      </c>
    </row>
    <row r="285" spans="1:12" x14ac:dyDescent="0.25">
      <c r="A285" s="29">
        <v>286</v>
      </c>
      <c r="B285" s="30" t="s">
        <v>402</v>
      </c>
      <c r="C285" s="45">
        <v>40920000</v>
      </c>
      <c r="D285" s="31">
        <v>46296</v>
      </c>
      <c r="E285" s="35" t="s">
        <v>29</v>
      </c>
      <c r="F285" s="29">
        <v>145701</v>
      </c>
      <c r="G285" s="33" t="s">
        <v>5</v>
      </c>
      <c r="H285" s="34" t="s">
        <v>30</v>
      </c>
      <c r="I285" s="35">
        <v>2327</v>
      </c>
      <c r="J285" s="30" t="s">
        <v>746</v>
      </c>
      <c r="K285" s="80" t="s">
        <v>6</v>
      </c>
      <c r="L285" s="81">
        <v>1</v>
      </c>
    </row>
    <row r="286" spans="1:12" x14ac:dyDescent="0.25">
      <c r="A286" s="29">
        <v>287</v>
      </c>
      <c r="B286" s="30" t="s">
        <v>203</v>
      </c>
      <c r="C286" s="45">
        <v>52000000</v>
      </c>
      <c r="D286" s="31">
        <v>46298</v>
      </c>
      <c r="E286" s="35" t="s">
        <v>29</v>
      </c>
      <c r="F286" s="29">
        <v>144642</v>
      </c>
      <c r="G286" s="33" t="s">
        <v>5</v>
      </c>
      <c r="H286" s="34" t="s">
        <v>30</v>
      </c>
      <c r="I286" s="35">
        <v>2327</v>
      </c>
      <c r="J286" s="30" t="s">
        <v>747</v>
      </c>
      <c r="K286" s="80" t="s">
        <v>6</v>
      </c>
      <c r="L286" s="81">
        <v>2</v>
      </c>
    </row>
    <row r="287" spans="1:12" x14ac:dyDescent="0.25">
      <c r="A287" s="29">
        <v>288</v>
      </c>
      <c r="B287" s="30" t="s">
        <v>323</v>
      </c>
      <c r="C287" s="45">
        <v>44800000</v>
      </c>
      <c r="D287" s="31">
        <v>46297</v>
      </c>
      <c r="E287" s="35" t="s">
        <v>29</v>
      </c>
      <c r="F287" s="29">
        <v>150267</v>
      </c>
      <c r="G287" s="33" t="s">
        <v>5</v>
      </c>
      <c r="H287" s="34" t="s">
        <v>30</v>
      </c>
      <c r="I287" s="35">
        <v>2696</v>
      </c>
      <c r="J287" s="30" t="s">
        <v>748</v>
      </c>
      <c r="K287" s="80" t="s">
        <v>6</v>
      </c>
      <c r="L287" s="81">
        <v>1</v>
      </c>
    </row>
    <row r="288" spans="1:12" x14ac:dyDescent="0.25">
      <c r="A288" s="29">
        <v>289</v>
      </c>
      <c r="B288" s="30" t="s">
        <v>197</v>
      </c>
      <c r="C288" s="45">
        <v>34045000</v>
      </c>
      <c r="D288" s="31">
        <v>46390</v>
      </c>
      <c r="E288" s="35" t="s">
        <v>29</v>
      </c>
      <c r="F288" s="29">
        <v>145442</v>
      </c>
      <c r="G288" s="33" t="s">
        <v>5</v>
      </c>
      <c r="H288" s="34" t="s">
        <v>409</v>
      </c>
      <c r="I288" s="35">
        <v>2324</v>
      </c>
      <c r="J288" s="30" t="s">
        <v>749</v>
      </c>
      <c r="K288" s="80" t="s">
        <v>6</v>
      </c>
      <c r="L288" s="81">
        <v>1</v>
      </c>
    </row>
    <row r="289" spans="1:12" x14ac:dyDescent="0.25">
      <c r="A289" s="29">
        <v>290</v>
      </c>
      <c r="B289" s="30" t="s">
        <v>178</v>
      </c>
      <c r="C289" s="45">
        <v>28800000</v>
      </c>
      <c r="D289" s="31">
        <v>46299</v>
      </c>
      <c r="E289" s="35" t="s">
        <v>29</v>
      </c>
      <c r="F289" s="29">
        <v>145838</v>
      </c>
      <c r="G289" s="33" t="s">
        <v>5</v>
      </c>
      <c r="H289" s="34" t="s">
        <v>409</v>
      </c>
      <c r="I289" s="35">
        <v>2327</v>
      </c>
      <c r="J289" s="30" t="s">
        <v>750</v>
      </c>
      <c r="K289" s="80" t="s">
        <v>6</v>
      </c>
      <c r="L289" s="81">
        <v>1</v>
      </c>
    </row>
    <row r="290" spans="1:12" x14ac:dyDescent="0.25">
      <c r="A290" s="29">
        <v>291</v>
      </c>
      <c r="B290" s="30" t="s">
        <v>395</v>
      </c>
      <c r="C290" s="45">
        <v>60000000</v>
      </c>
      <c r="D290" s="31">
        <v>46290</v>
      </c>
      <c r="E290" s="35" t="s">
        <v>29</v>
      </c>
      <c r="F290" s="29">
        <v>146757</v>
      </c>
      <c r="G290" s="33" t="s">
        <v>5</v>
      </c>
      <c r="H290" s="34" t="s">
        <v>13</v>
      </c>
      <c r="I290" s="35">
        <v>2671</v>
      </c>
      <c r="J290" s="30" t="s">
        <v>751</v>
      </c>
      <c r="K290" s="80" t="s">
        <v>6</v>
      </c>
      <c r="L290" s="81">
        <v>1</v>
      </c>
    </row>
    <row r="291" spans="1:12" x14ac:dyDescent="0.25">
      <c r="A291" s="29">
        <v>292</v>
      </c>
      <c r="B291" s="30" t="s">
        <v>331</v>
      </c>
      <c r="C291" s="45">
        <v>52000000</v>
      </c>
      <c r="D291" s="31">
        <v>46291</v>
      </c>
      <c r="E291" s="35" t="s">
        <v>29</v>
      </c>
      <c r="F291" s="29">
        <v>147359</v>
      </c>
      <c r="G291" s="33" t="s">
        <v>5</v>
      </c>
      <c r="H291" s="34" t="s">
        <v>13</v>
      </c>
      <c r="I291" s="35">
        <v>2289</v>
      </c>
      <c r="J291" s="30" t="s">
        <v>752</v>
      </c>
      <c r="K291" s="80" t="s">
        <v>6</v>
      </c>
      <c r="L291" s="81">
        <v>1</v>
      </c>
    </row>
    <row r="292" spans="1:12" x14ac:dyDescent="0.25">
      <c r="A292" s="29">
        <v>293</v>
      </c>
      <c r="B292" s="30" t="s">
        <v>304</v>
      </c>
      <c r="C292" s="45">
        <v>100870000</v>
      </c>
      <c r="D292" s="31">
        <v>46374</v>
      </c>
      <c r="E292" s="35" t="s">
        <v>29</v>
      </c>
      <c r="F292" s="29">
        <v>152141</v>
      </c>
      <c r="G292" s="33" t="s">
        <v>5</v>
      </c>
      <c r="H292" s="34" t="s">
        <v>30</v>
      </c>
      <c r="I292" s="35">
        <v>2671</v>
      </c>
      <c r="J292" s="30" t="s">
        <v>753</v>
      </c>
      <c r="K292" s="80" t="s">
        <v>6</v>
      </c>
      <c r="L292" s="81">
        <v>1</v>
      </c>
    </row>
    <row r="293" spans="1:12" x14ac:dyDescent="0.25">
      <c r="A293" s="29">
        <v>294</v>
      </c>
      <c r="B293" s="30" t="s">
        <v>754</v>
      </c>
      <c r="C293" s="45">
        <v>56265000</v>
      </c>
      <c r="D293" s="31">
        <v>46388</v>
      </c>
      <c r="E293" s="35" t="s">
        <v>29</v>
      </c>
      <c r="F293" s="29">
        <v>146636</v>
      </c>
      <c r="G293" s="33" t="s">
        <v>5</v>
      </c>
      <c r="H293" s="34" t="s">
        <v>13</v>
      </c>
      <c r="I293" s="35">
        <v>2666</v>
      </c>
      <c r="J293" s="30" t="s">
        <v>755</v>
      </c>
      <c r="K293" s="80" t="s">
        <v>6</v>
      </c>
      <c r="L293" s="81">
        <v>2</v>
      </c>
    </row>
    <row r="294" spans="1:12" x14ac:dyDescent="0.25">
      <c r="A294" s="29">
        <v>295</v>
      </c>
      <c r="B294" s="30" t="s">
        <v>756</v>
      </c>
      <c r="C294" s="45">
        <v>58400000</v>
      </c>
      <c r="D294" s="31">
        <v>46296</v>
      </c>
      <c r="E294" s="35" t="s">
        <v>29</v>
      </c>
      <c r="F294" s="29">
        <v>145224</v>
      </c>
      <c r="G294" s="33" t="s">
        <v>5</v>
      </c>
      <c r="H294" s="34" t="s">
        <v>30</v>
      </c>
      <c r="I294" s="35">
        <v>2327</v>
      </c>
      <c r="J294" s="30" t="s">
        <v>757</v>
      </c>
      <c r="K294" s="80" t="s">
        <v>6</v>
      </c>
      <c r="L294" s="81">
        <v>1</v>
      </c>
    </row>
    <row r="295" spans="1:12" x14ac:dyDescent="0.25">
      <c r="A295" s="29">
        <v>296</v>
      </c>
      <c r="B295" s="30" t="s">
        <v>758</v>
      </c>
      <c r="C295" s="45">
        <v>40920000</v>
      </c>
      <c r="D295" s="31">
        <v>46304</v>
      </c>
      <c r="E295" s="35" t="s">
        <v>29</v>
      </c>
      <c r="F295" s="29">
        <v>144924</v>
      </c>
      <c r="G295" s="33" t="s">
        <v>5</v>
      </c>
      <c r="H295" s="34" t="s">
        <v>409</v>
      </c>
      <c r="I295" s="35">
        <v>2703</v>
      </c>
      <c r="J295" s="30" t="s">
        <v>759</v>
      </c>
      <c r="K295" s="80" t="s">
        <v>6</v>
      </c>
      <c r="L295" s="81">
        <v>2</v>
      </c>
    </row>
    <row r="296" spans="1:12" x14ac:dyDescent="0.25">
      <c r="A296" s="29">
        <v>297</v>
      </c>
      <c r="B296" s="30" t="s">
        <v>954</v>
      </c>
      <c r="C296" s="45">
        <v>40920000</v>
      </c>
      <c r="D296" s="31">
        <v>46305</v>
      </c>
      <c r="E296" s="35" t="s">
        <v>29</v>
      </c>
      <c r="F296" s="29">
        <v>144931</v>
      </c>
      <c r="G296" s="33" t="s">
        <v>5</v>
      </c>
      <c r="H296" s="34" t="s">
        <v>409</v>
      </c>
      <c r="I296" s="35">
        <v>2703</v>
      </c>
      <c r="J296" s="30" t="s">
        <v>760</v>
      </c>
      <c r="K296" s="80" t="s">
        <v>6</v>
      </c>
      <c r="L296" s="81">
        <v>2</v>
      </c>
    </row>
    <row r="297" spans="1:12" x14ac:dyDescent="0.25">
      <c r="A297" s="29">
        <v>298</v>
      </c>
      <c r="B297" s="30" t="s">
        <v>955</v>
      </c>
      <c r="C297" s="45">
        <v>40920000</v>
      </c>
      <c r="D297" s="31">
        <v>46300</v>
      </c>
      <c r="E297" s="35" t="s">
        <v>29</v>
      </c>
      <c r="F297" s="29">
        <v>144862</v>
      </c>
      <c r="G297" s="33" t="s">
        <v>5</v>
      </c>
      <c r="H297" s="34" t="s">
        <v>409</v>
      </c>
      <c r="I297" s="35">
        <v>2388</v>
      </c>
      <c r="J297" s="30" t="s">
        <v>761</v>
      </c>
      <c r="K297" s="80" t="s">
        <v>6</v>
      </c>
      <c r="L297" s="81">
        <v>1</v>
      </c>
    </row>
    <row r="298" spans="1:12" x14ac:dyDescent="0.25">
      <c r="A298" s="29">
        <v>299</v>
      </c>
      <c r="B298" s="30" t="s">
        <v>142</v>
      </c>
      <c r="C298" s="45">
        <v>28800000</v>
      </c>
      <c r="D298" s="31">
        <v>46300</v>
      </c>
      <c r="E298" s="35" t="s">
        <v>29</v>
      </c>
      <c r="F298" s="29">
        <v>144986</v>
      </c>
      <c r="G298" s="33" t="s">
        <v>5</v>
      </c>
      <c r="H298" s="34" t="s">
        <v>417</v>
      </c>
      <c r="I298" s="35">
        <v>2388</v>
      </c>
      <c r="J298" s="30" t="s">
        <v>762</v>
      </c>
      <c r="K298" s="80" t="s">
        <v>6</v>
      </c>
      <c r="L298" s="81">
        <v>1</v>
      </c>
    </row>
    <row r="299" spans="1:12" x14ac:dyDescent="0.25">
      <c r="A299" s="29">
        <v>300</v>
      </c>
      <c r="B299" s="30" t="s">
        <v>157</v>
      </c>
      <c r="C299" s="45">
        <v>56265000</v>
      </c>
      <c r="D299" s="31">
        <v>46397</v>
      </c>
      <c r="E299" s="35" t="s">
        <v>29</v>
      </c>
      <c r="F299" s="29">
        <v>144984</v>
      </c>
      <c r="G299" s="33" t="s">
        <v>5</v>
      </c>
      <c r="H299" s="34" t="s">
        <v>417</v>
      </c>
      <c r="I299" s="35">
        <v>2388</v>
      </c>
      <c r="J299" s="30" t="s">
        <v>763</v>
      </c>
      <c r="K299" s="80" t="s">
        <v>6</v>
      </c>
      <c r="L299" s="81">
        <v>3</v>
      </c>
    </row>
    <row r="300" spans="1:12" x14ac:dyDescent="0.25">
      <c r="A300" s="29">
        <v>301</v>
      </c>
      <c r="B300" s="30" t="s">
        <v>316</v>
      </c>
      <c r="C300" s="45">
        <v>60000000</v>
      </c>
      <c r="D300" s="31">
        <v>46291</v>
      </c>
      <c r="E300" s="35" t="s">
        <v>29</v>
      </c>
      <c r="F300" s="29">
        <v>146741</v>
      </c>
      <c r="G300" s="33" t="s">
        <v>5</v>
      </c>
      <c r="H300" s="34" t="s">
        <v>409</v>
      </c>
      <c r="I300" s="35">
        <v>2289</v>
      </c>
      <c r="J300" s="30" t="s">
        <v>764</v>
      </c>
      <c r="K300" s="80" t="s">
        <v>6</v>
      </c>
      <c r="L300" s="81">
        <v>1</v>
      </c>
    </row>
    <row r="301" spans="1:12" x14ac:dyDescent="0.25">
      <c r="A301" s="29">
        <v>302</v>
      </c>
      <c r="B301" s="30" t="s">
        <v>210</v>
      </c>
      <c r="C301" s="45">
        <v>24760000</v>
      </c>
      <c r="D301" s="31">
        <v>46296</v>
      </c>
      <c r="E301" s="35" t="s">
        <v>29</v>
      </c>
      <c r="F301" s="29">
        <v>146316</v>
      </c>
      <c r="G301" s="33" t="s">
        <v>5</v>
      </c>
      <c r="H301" s="34" t="s">
        <v>13</v>
      </c>
      <c r="I301" s="35">
        <v>2327</v>
      </c>
      <c r="J301" s="30" t="s">
        <v>765</v>
      </c>
      <c r="K301" s="80" t="s">
        <v>6</v>
      </c>
      <c r="L301" s="81">
        <v>3</v>
      </c>
    </row>
    <row r="302" spans="1:12" x14ac:dyDescent="0.25">
      <c r="A302" s="29">
        <v>303</v>
      </c>
      <c r="B302" s="30" t="s">
        <v>766</v>
      </c>
      <c r="C302" s="45">
        <v>34045000</v>
      </c>
      <c r="D302" s="31">
        <v>46399</v>
      </c>
      <c r="E302" s="35" t="s">
        <v>29</v>
      </c>
      <c r="F302" s="29">
        <v>146519</v>
      </c>
      <c r="G302" s="33" t="s">
        <v>5</v>
      </c>
      <c r="H302" s="34" t="s">
        <v>30</v>
      </c>
      <c r="I302" s="35">
        <v>2682</v>
      </c>
      <c r="J302" s="30" t="s">
        <v>767</v>
      </c>
      <c r="K302" s="80" t="s">
        <v>6</v>
      </c>
      <c r="L302" s="81">
        <v>8</v>
      </c>
    </row>
    <row r="303" spans="1:12" x14ac:dyDescent="0.25">
      <c r="A303" s="29">
        <v>304</v>
      </c>
      <c r="B303" s="30" t="s">
        <v>42</v>
      </c>
      <c r="C303" s="45">
        <v>60000000</v>
      </c>
      <c r="D303" s="31">
        <v>46290</v>
      </c>
      <c r="E303" s="35" t="s">
        <v>29</v>
      </c>
      <c r="F303" s="29">
        <v>147329</v>
      </c>
      <c r="G303" s="33" t="s">
        <v>5</v>
      </c>
      <c r="H303" s="34" t="s">
        <v>417</v>
      </c>
      <c r="I303" s="35">
        <v>2689</v>
      </c>
      <c r="J303" s="30" t="s">
        <v>768</v>
      </c>
      <c r="K303" s="80" t="s">
        <v>6</v>
      </c>
      <c r="L303" s="81">
        <v>1</v>
      </c>
    </row>
    <row r="304" spans="1:12" x14ac:dyDescent="0.25">
      <c r="A304" s="29">
        <v>305</v>
      </c>
      <c r="B304" s="30" t="s">
        <v>400</v>
      </c>
      <c r="C304" s="45">
        <v>40920000</v>
      </c>
      <c r="D304" s="31">
        <v>46294</v>
      </c>
      <c r="E304" s="35" t="s">
        <v>29</v>
      </c>
      <c r="F304" s="29">
        <v>146747</v>
      </c>
      <c r="G304" s="33" t="s">
        <v>5</v>
      </c>
      <c r="H304" s="34" t="s">
        <v>409</v>
      </c>
      <c r="I304" s="35">
        <v>2289</v>
      </c>
      <c r="J304" s="30" t="s">
        <v>769</v>
      </c>
      <c r="K304" s="80" t="s">
        <v>6</v>
      </c>
      <c r="L304" s="81">
        <v>1</v>
      </c>
    </row>
    <row r="305" spans="1:12" x14ac:dyDescent="0.25">
      <c r="A305" s="29">
        <v>306</v>
      </c>
      <c r="B305" s="30" t="s">
        <v>225</v>
      </c>
      <c r="C305" s="45">
        <v>24760000</v>
      </c>
      <c r="D305" s="31">
        <v>46296</v>
      </c>
      <c r="E305" s="35" t="s">
        <v>29</v>
      </c>
      <c r="F305" s="29">
        <v>146292</v>
      </c>
      <c r="G305" s="33" t="s">
        <v>5</v>
      </c>
      <c r="H305" s="34" t="s">
        <v>417</v>
      </c>
      <c r="I305" s="35">
        <v>2289</v>
      </c>
      <c r="J305" s="30" t="s">
        <v>770</v>
      </c>
      <c r="K305" s="80" t="s">
        <v>6</v>
      </c>
      <c r="L305" s="81">
        <v>1</v>
      </c>
    </row>
    <row r="306" spans="1:12" x14ac:dyDescent="0.25">
      <c r="A306" s="29">
        <v>307</v>
      </c>
      <c r="B306" s="30" t="s">
        <v>394</v>
      </c>
      <c r="C306" s="45">
        <v>40920000</v>
      </c>
      <c r="D306" s="31">
        <v>46296</v>
      </c>
      <c r="E306" s="35" t="s">
        <v>29</v>
      </c>
      <c r="F306" s="29">
        <v>146624</v>
      </c>
      <c r="G306" s="33" t="s">
        <v>5</v>
      </c>
      <c r="H306" s="34" t="s">
        <v>409</v>
      </c>
      <c r="I306" s="35">
        <v>2289</v>
      </c>
      <c r="J306" s="30" t="s">
        <v>771</v>
      </c>
      <c r="K306" s="80" t="s">
        <v>6</v>
      </c>
      <c r="L306" s="81">
        <v>1</v>
      </c>
    </row>
    <row r="307" spans="1:12" x14ac:dyDescent="0.25">
      <c r="A307" s="29">
        <v>308</v>
      </c>
      <c r="B307" s="30" t="s">
        <v>207</v>
      </c>
      <c r="C307" s="45">
        <v>24760000</v>
      </c>
      <c r="D307" s="31">
        <v>46298</v>
      </c>
      <c r="E307" s="35" t="s">
        <v>29</v>
      </c>
      <c r="F307" s="29">
        <v>146309</v>
      </c>
      <c r="G307" s="33" t="s">
        <v>5</v>
      </c>
      <c r="H307" s="34" t="s">
        <v>30</v>
      </c>
      <c r="I307" s="35">
        <v>2327</v>
      </c>
      <c r="J307" s="30" t="s">
        <v>772</v>
      </c>
      <c r="K307" s="80" t="s">
        <v>6</v>
      </c>
      <c r="L307" s="81">
        <v>1</v>
      </c>
    </row>
    <row r="308" spans="1:12" x14ac:dyDescent="0.25">
      <c r="A308" s="29">
        <v>309</v>
      </c>
      <c r="B308" s="30" t="s">
        <v>956</v>
      </c>
      <c r="C308" s="45">
        <v>40920000</v>
      </c>
      <c r="D308" s="31">
        <v>46296</v>
      </c>
      <c r="E308" s="35" t="s">
        <v>29</v>
      </c>
      <c r="F308" s="29">
        <v>146784</v>
      </c>
      <c r="G308" s="33" t="s">
        <v>5</v>
      </c>
      <c r="H308" s="34" t="s">
        <v>13</v>
      </c>
      <c r="I308" s="35">
        <v>2671</v>
      </c>
      <c r="J308" s="30" t="s">
        <v>773</v>
      </c>
      <c r="K308" s="80" t="s">
        <v>6</v>
      </c>
      <c r="L308" s="81">
        <v>1</v>
      </c>
    </row>
    <row r="309" spans="1:12" x14ac:dyDescent="0.25">
      <c r="A309" s="29">
        <v>310</v>
      </c>
      <c r="B309" s="30" t="s">
        <v>774</v>
      </c>
      <c r="C309" s="45">
        <v>34045000</v>
      </c>
      <c r="D309" s="31">
        <v>46388</v>
      </c>
      <c r="E309" s="35" t="s">
        <v>29</v>
      </c>
      <c r="F309" s="29">
        <v>146582</v>
      </c>
      <c r="G309" s="33" t="s">
        <v>5</v>
      </c>
      <c r="H309" s="34" t="s">
        <v>417</v>
      </c>
      <c r="I309" s="35">
        <v>2689</v>
      </c>
      <c r="J309" s="30" t="s">
        <v>775</v>
      </c>
      <c r="K309" s="80" t="s">
        <v>6</v>
      </c>
      <c r="L309" s="81">
        <v>2</v>
      </c>
    </row>
    <row r="310" spans="1:12" x14ac:dyDescent="0.25">
      <c r="A310" s="29">
        <v>311</v>
      </c>
      <c r="B310" s="30" t="s">
        <v>379</v>
      </c>
      <c r="C310" s="45">
        <v>24760000</v>
      </c>
      <c r="D310" s="31">
        <v>46299</v>
      </c>
      <c r="E310" s="35" t="s">
        <v>29</v>
      </c>
      <c r="F310" s="29">
        <v>145839</v>
      </c>
      <c r="G310" s="33" t="s">
        <v>5</v>
      </c>
      <c r="H310" s="34" t="s">
        <v>30</v>
      </c>
      <c r="I310" s="35">
        <v>2327</v>
      </c>
      <c r="J310" s="30" t="s">
        <v>776</v>
      </c>
      <c r="K310" s="80" t="s">
        <v>6</v>
      </c>
      <c r="L310" s="81">
        <v>1</v>
      </c>
    </row>
    <row r="311" spans="1:12" x14ac:dyDescent="0.25">
      <c r="A311" s="29">
        <v>312</v>
      </c>
      <c r="B311" s="30" t="s">
        <v>342</v>
      </c>
      <c r="C311" s="45">
        <v>40920000</v>
      </c>
      <c r="D311" s="31">
        <v>46293</v>
      </c>
      <c r="E311" s="35" t="s">
        <v>29</v>
      </c>
      <c r="F311" s="29">
        <v>145695</v>
      </c>
      <c r="G311" s="33" t="s">
        <v>5</v>
      </c>
      <c r="H311" s="34" t="s">
        <v>30</v>
      </c>
      <c r="I311" s="35">
        <v>2327</v>
      </c>
      <c r="J311" s="30" t="s">
        <v>777</v>
      </c>
      <c r="K311" s="80" t="s">
        <v>6</v>
      </c>
      <c r="L311" s="81">
        <v>1</v>
      </c>
    </row>
    <row r="312" spans="1:12" x14ac:dyDescent="0.25">
      <c r="A312" s="29">
        <v>313</v>
      </c>
      <c r="B312" s="30" t="s">
        <v>778</v>
      </c>
      <c r="C312" s="45">
        <v>24760000</v>
      </c>
      <c r="D312" s="31">
        <v>46299</v>
      </c>
      <c r="E312" s="35" t="s">
        <v>29</v>
      </c>
      <c r="F312" s="29">
        <v>146528</v>
      </c>
      <c r="G312" s="33" t="s">
        <v>5</v>
      </c>
      <c r="H312" s="34" t="s">
        <v>30</v>
      </c>
      <c r="I312" s="35">
        <v>2671</v>
      </c>
      <c r="J312" s="30" t="s">
        <v>779</v>
      </c>
      <c r="K312" s="80" t="s">
        <v>6</v>
      </c>
      <c r="L312" s="81">
        <v>3</v>
      </c>
    </row>
    <row r="313" spans="1:12" x14ac:dyDescent="0.25">
      <c r="A313" s="29">
        <v>314</v>
      </c>
      <c r="B313" s="30" t="s">
        <v>780</v>
      </c>
      <c r="C313" s="45">
        <v>40920000</v>
      </c>
      <c r="D313" s="31">
        <v>46300</v>
      </c>
      <c r="E313" s="35" t="s">
        <v>29</v>
      </c>
      <c r="F313" s="29">
        <v>150589</v>
      </c>
      <c r="G313" s="33" t="s">
        <v>5</v>
      </c>
      <c r="H313" s="34" t="s">
        <v>417</v>
      </c>
      <c r="I313" s="35">
        <v>2315</v>
      </c>
      <c r="J313" s="30" t="s">
        <v>781</v>
      </c>
      <c r="K313" s="80" t="s">
        <v>6</v>
      </c>
      <c r="L313" s="81">
        <v>1</v>
      </c>
    </row>
    <row r="314" spans="1:12" x14ac:dyDescent="0.25">
      <c r="A314" s="29">
        <v>315</v>
      </c>
      <c r="B314" s="30" t="s">
        <v>189</v>
      </c>
      <c r="C314" s="45">
        <v>24760000</v>
      </c>
      <c r="D314" s="31">
        <v>46300</v>
      </c>
      <c r="E314" s="35" t="s">
        <v>29</v>
      </c>
      <c r="F314" s="29">
        <v>145850</v>
      </c>
      <c r="G314" s="33" t="s">
        <v>5</v>
      </c>
      <c r="H314" s="34" t="s">
        <v>30</v>
      </c>
      <c r="I314" s="35">
        <v>2327</v>
      </c>
      <c r="J314" s="30" t="s">
        <v>782</v>
      </c>
      <c r="K314" s="80" t="s">
        <v>6</v>
      </c>
      <c r="L314" s="81">
        <v>4</v>
      </c>
    </row>
    <row r="315" spans="1:12" x14ac:dyDescent="0.25">
      <c r="A315" s="29">
        <v>316</v>
      </c>
      <c r="B315" s="30" t="s">
        <v>170</v>
      </c>
      <c r="C315" s="45">
        <v>52000000</v>
      </c>
      <c r="D315" s="31">
        <v>46296</v>
      </c>
      <c r="E315" s="35" t="s">
        <v>29</v>
      </c>
      <c r="F315" s="29">
        <v>150555</v>
      </c>
      <c r="G315" s="33" t="s">
        <v>5</v>
      </c>
      <c r="H315" s="34" t="s">
        <v>409</v>
      </c>
      <c r="I315" s="35">
        <v>2289</v>
      </c>
      <c r="J315" s="30" t="s">
        <v>783</v>
      </c>
      <c r="K315" s="80" t="s">
        <v>6</v>
      </c>
      <c r="L315" s="81">
        <v>1</v>
      </c>
    </row>
    <row r="316" spans="1:12" x14ac:dyDescent="0.25">
      <c r="A316" s="29">
        <v>317</v>
      </c>
      <c r="B316" s="30" t="s">
        <v>281</v>
      </c>
      <c r="C316" s="45">
        <v>46880000</v>
      </c>
      <c r="D316" s="31">
        <v>46284</v>
      </c>
      <c r="E316" s="35" t="s">
        <v>29</v>
      </c>
      <c r="F316" s="29">
        <v>150143</v>
      </c>
      <c r="G316" s="33" t="s">
        <v>5</v>
      </c>
      <c r="H316" s="34" t="s">
        <v>30</v>
      </c>
      <c r="I316" s="35">
        <v>2327</v>
      </c>
      <c r="J316" s="30" t="s">
        <v>784</v>
      </c>
      <c r="K316" s="80" t="s">
        <v>6</v>
      </c>
      <c r="L316" s="81">
        <v>1</v>
      </c>
    </row>
    <row r="317" spans="1:12" x14ac:dyDescent="0.25">
      <c r="A317" s="29">
        <v>318</v>
      </c>
      <c r="B317" s="30" t="s">
        <v>785</v>
      </c>
      <c r="C317" s="45">
        <v>24760000</v>
      </c>
      <c r="D317" s="31">
        <v>46336</v>
      </c>
      <c r="E317" s="35" t="s">
        <v>29</v>
      </c>
      <c r="F317" s="29">
        <v>150519</v>
      </c>
      <c r="G317" s="33" t="s">
        <v>5</v>
      </c>
      <c r="H317" s="34" t="s">
        <v>417</v>
      </c>
      <c r="I317" s="35">
        <v>2682</v>
      </c>
      <c r="J317" s="30" t="s">
        <v>786</v>
      </c>
      <c r="K317" s="80" t="s">
        <v>56</v>
      </c>
      <c r="L317" s="81">
        <v>1</v>
      </c>
    </row>
    <row r="318" spans="1:12" x14ac:dyDescent="0.25">
      <c r="A318" s="29">
        <v>319</v>
      </c>
      <c r="B318" s="30" t="s">
        <v>143</v>
      </c>
      <c r="C318" s="45">
        <v>60000000</v>
      </c>
      <c r="D318" s="31">
        <v>46294</v>
      </c>
      <c r="E318" s="35" t="s">
        <v>29</v>
      </c>
      <c r="F318" s="29">
        <v>144638</v>
      </c>
      <c r="G318" s="33" t="s">
        <v>5</v>
      </c>
      <c r="H318" s="34" t="s">
        <v>30</v>
      </c>
      <c r="I318" s="35">
        <v>2327</v>
      </c>
      <c r="J318" s="30" t="s">
        <v>787</v>
      </c>
      <c r="K318" s="80" t="s">
        <v>6</v>
      </c>
      <c r="L318" s="81">
        <v>1</v>
      </c>
    </row>
    <row r="319" spans="1:12" x14ac:dyDescent="0.25">
      <c r="A319" s="29">
        <v>320</v>
      </c>
      <c r="B319" s="30" t="s">
        <v>788</v>
      </c>
      <c r="C319" s="45">
        <v>24760000</v>
      </c>
      <c r="D319" s="31">
        <v>46299</v>
      </c>
      <c r="E319" s="35" t="s">
        <v>29</v>
      </c>
      <c r="F319" s="29">
        <v>145850</v>
      </c>
      <c r="G319" s="33" t="s">
        <v>5</v>
      </c>
      <c r="H319" s="34" t="s">
        <v>30</v>
      </c>
      <c r="I319" s="35">
        <v>2327</v>
      </c>
      <c r="J319" s="30" t="s">
        <v>789</v>
      </c>
      <c r="K319" s="80" t="s">
        <v>6</v>
      </c>
      <c r="L319" s="81">
        <v>4</v>
      </c>
    </row>
    <row r="320" spans="1:12" x14ac:dyDescent="0.25">
      <c r="A320" s="29">
        <v>321</v>
      </c>
      <c r="B320" s="30" t="s">
        <v>362</v>
      </c>
      <c r="C320" s="45">
        <v>71500000</v>
      </c>
      <c r="D320" s="31">
        <v>46392</v>
      </c>
      <c r="E320" s="35" t="s">
        <v>29</v>
      </c>
      <c r="F320" s="29">
        <v>147387</v>
      </c>
      <c r="G320" s="33" t="s">
        <v>5</v>
      </c>
      <c r="H320" s="34" t="s">
        <v>30</v>
      </c>
      <c r="I320" s="35">
        <v>2362</v>
      </c>
      <c r="J320" s="30" t="s">
        <v>790</v>
      </c>
      <c r="K320" s="80" t="s">
        <v>6</v>
      </c>
      <c r="L320" s="81">
        <v>1</v>
      </c>
    </row>
    <row r="321" spans="1:12" x14ac:dyDescent="0.25">
      <c r="A321" s="29">
        <v>322</v>
      </c>
      <c r="B321" s="30" t="s">
        <v>36</v>
      </c>
      <c r="C321" s="45">
        <v>64000000</v>
      </c>
      <c r="D321" s="31">
        <v>46298</v>
      </c>
      <c r="E321" s="35" t="s">
        <v>29</v>
      </c>
      <c r="F321" s="29">
        <v>146586</v>
      </c>
      <c r="G321" s="33" t="s">
        <v>5</v>
      </c>
      <c r="H321" s="34" t="s">
        <v>417</v>
      </c>
      <c r="I321" s="35">
        <v>2289</v>
      </c>
      <c r="J321" s="30" t="s">
        <v>791</v>
      </c>
      <c r="K321" s="80" t="s">
        <v>6</v>
      </c>
      <c r="L321" s="81">
        <v>1</v>
      </c>
    </row>
    <row r="322" spans="1:12" x14ac:dyDescent="0.25">
      <c r="A322" s="29">
        <v>323</v>
      </c>
      <c r="B322" s="30" t="s">
        <v>147</v>
      </c>
      <c r="C322" s="45">
        <v>67100000</v>
      </c>
      <c r="D322" s="31">
        <v>46383</v>
      </c>
      <c r="E322" s="35" t="s">
        <v>29</v>
      </c>
      <c r="F322" s="29">
        <v>147156</v>
      </c>
      <c r="G322" s="33" t="s">
        <v>5</v>
      </c>
      <c r="H322" s="34" t="s">
        <v>30</v>
      </c>
      <c r="I322" s="35">
        <v>2358</v>
      </c>
      <c r="J322" s="30" t="s">
        <v>792</v>
      </c>
      <c r="K322" s="80" t="s">
        <v>6</v>
      </c>
      <c r="L322" s="81">
        <v>1</v>
      </c>
    </row>
    <row r="323" spans="1:12" x14ac:dyDescent="0.25">
      <c r="A323" s="29">
        <v>324</v>
      </c>
      <c r="B323" s="30" t="s">
        <v>261</v>
      </c>
      <c r="C323" s="45">
        <v>69300000</v>
      </c>
      <c r="D323" s="31">
        <v>46397</v>
      </c>
      <c r="E323" s="35" t="s">
        <v>29</v>
      </c>
      <c r="F323" s="29">
        <v>147382</v>
      </c>
      <c r="G323" s="33" t="s">
        <v>5</v>
      </c>
      <c r="H323" s="34" t="s">
        <v>30</v>
      </c>
      <c r="I323" s="35">
        <v>2362</v>
      </c>
      <c r="J323" s="30" t="s">
        <v>793</v>
      </c>
      <c r="K323" s="80" t="s">
        <v>6</v>
      </c>
      <c r="L323" s="81">
        <v>1</v>
      </c>
    </row>
    <row r="324" spans="1:12" x14ac:dyDescent="0.25">
      <c r="A324" s="29">
        <v>325</v>
      </c>
      <c r="B324" s="30" t="s">
        <v>957</v>
      </c>
      <c r="C324" s="45">
        <v>24760000</v>
      </c>
      <c r="D324" s="31">
        <v>46299</v>
      </c>
      <c r="E324" s="35" t="s">
        <v>29</v>
      </c>
      <c r="F324" s="29">
        <v>144768</v>
      </c>
      <c r="G324" s="33" t="s">
        <v>5</v>
      </c>
      <c r="H324" s="34" t="s">
        <v>30</v>
      </c>
      <c r="I324" s="35">
        <v>2265</v>
      </c>
      <c r="J324" s="30" t="s">
        <v>794</v>
      </c>
      <c r="K324" s="80" t="s">
        <v>6</v>
      </c>
      <c r="L324" s="81">
        <v>1</v>
      </c>
    </row>
    <row r="325" spans="1:12" x14ac:dyDescent="0.25">
      <c r="A325" s="29">
        <v>326</v>
      </c>
      <c r="B325" s="30" t="s">
        <v>273</v>
      </c>
      <c r="C325" s="45">
        <v>29600000</v>
      </c>
      <c r="D325" s="31">
        <v>46299</v>
      </c>
      <c r="E325" s="35" t="s">
        <v>29</v>
      </c>
      <c r="F325" s="29">
        <v>145846</v>
      </c>
      <c r="G325" s="33" t="s">
        <v>5</v>
      </c>
      <c r="H325" s="34" t="s">
        <v>409</v>
      </c>
      <c r="I325" s="35">
        <v>2327</v>
      </c>
      <c r="J325" s="30" t="s">
        <v>795</v>
      </c>
      <c r="K325" s="80" t="s">
        <v>6</v>
      </c>
      <c r="L325" s="81">
        <v>1</v>
      </c>
    </row>
    <row r="326" spans="1:12" x14ac:dyDescent="0.25">
      <c r="A326" s="29">
        <v>327</v>
      </c>
      <c r="B326" s="30" t="s">
        <v>796</v>
      </c>
      <c r="C326" s="45">
        <v>39600000</v>
      </c>
      <c r="D326" s="31">
        <v>46413</v>
      </c>
      <c r="E326" s="35" t="s">
        <v>29</v>
      </c>
      <c r="F326" s="29">
        <v>151602</v>
      </c>
      <c r="G326" s="33" t="s">
        <v>5</v>
      </c>
      <c r="H326" s="34" t="s">
        <v>30</v>
      </c>
      <c r="I326" s="35">
        <v>2265</v>
      </c>
      <c r="J326" s="30" t="s">
        <v>797</v>
      </c>
      <c r="K326" s="80" t="s">
        <v>6</v>
      </c>
      <c r="L326" s="81">
        <v>5</v>
      </c>
    </row>
    <row r="327" spans="1:12" x14ac:dyDescent="0.25">
      <c r="A327" s="29">
        <v>328</v>
      </c>
      <c r="B327" s="30" t="s">
        <v>383</v>
      </c>
      <c r="C327" s="45">
        <v>24760000</v>
      </c>
      <c r="D327" s="31">
        <v>46296</v>
      </c>
      <c r="E327" s="35" t="s">
        <v>29</v>
      </c>
      <c r="F327" s="29">
        <v>146289</v>
      </c>
      <c r="G327" s="33" t="s">
        <v>5</v>
      </c>
      <c r="H327" s="34" t="s">
        <v>417</v>
      </c>
      <c r="I327" s="35">
        <v>2327</v>
      </c>
      <c r="J327" s="30" t="s">
        <v>798</v>
      </c>
      <c r="K327" s="80" t="s">
        <v>6</v>
      </c>
      <c r="L327" s="81">
        <v>1</v>
      </c>
    </row>
    <row r="328" spans="1:12" x14ac:dyDescent="0.25">
      <c r="A328" s="29">
        <v>329</v>
      </c>
      <c r="B328" s="30" t="s">
        <v>240</v>
      </c>
      <c r="C328" s="45">
        <v>24760000</v>
      </c>
      <c r="D328" s="31">
        <v>46299</v>
      </c>
      <c r="E328" s="35" t="s">
        <v>29</v>
      </c>
      <c r="F328" s="29">
        <v>146294</v>
      </c>
      <c r="G328" s="33" t="s">
        <v>58</v>
      </c>
      <c r="H328" s="34" t="s">
        <v>366</v>
      </c>
      <c r="I328" s="35">
        <v>2230</v>
      </c>
      <c r="J328" s="30" t="s">
        <v>799</v>
      </c>
      <c r="K328" s="80" t="s">
        <v>6</v>
      </c>
      <c r="L328" s="81">
        <v>2</v>
      </c>
    </row>
    <row r="329" spans="1:12" x14ac:dyDescent="0.25">
      <c r="A329" s="29">
        <v>330</v>
      </c>
      <c r="B329" s="30" t="s">
        <v>800</v>
      </c>
      <c r="C329" s="45">
        <v>50400000</v>
      </c>
      <c r="D329" s="31">
        <v>46300</v>
      </c>
      <c r="E329" s="35" t="s">
        <v>29</v>
      </c>
      <c r="F329" s="29">
        <v>146635</v>
      </c>
      <c r="G329" s="33" t="s">
        <v>5</v>
      </c>
      <c r="H329" s="34" t="s">
        <v>409</v>
      </c>
      <c r="I329" s="35">
        <v>2289</v>
      </c>
      <c r="J329" s="30" t="s">
        <v>801</v>
      </c>
      <c r="K329" s="80" t="s">
        <v>6</v>
      </c>
      <c r="L329" s="81">
        <v>1</v>
      </c>
    </row>
    <row r="330" spans="1:12" x14ac:dyDescent="0.25">
      <c r="A330" s="29">
        <v>331</v>
      </c>
      <c r="B330" s="30" t="s">
        <v>802</v>
      </c>
      <c r="C330" s="45">
        <v>36800000</v>
      </c>
      <c r="D330" s="31">
        <v>46296</v>
      </c>
      <c r="E330" s="35" t="s">
        <v>29</v>
      </c>
      <c r="F330" s="29">
        <v>150570</v>
      </c>
      <c r="G330" s="33" t="s">
        <v>5</v>
      </c>
      <c r="H330" s="34" t="s">
        <v>30</v>
      </c>
      <c r="I330" s="35">
        <v>2327</v>
      </c>
      <c r="J330" s="30" t="s">
        <v>803</v>
      </c>
      <c r="K330" s="80" t="s">
        <v>6</v>
      </c>
      <c r="L330" s="81">
        <v>1</v>
      </c>
    </row>
    <row r="331" spans="1:12" x14ac:dyDescent="0.25">
      <c r="A331" s="29">
        <v>332</v>
      </c>
      <c r="B331" s="30" t="s">
        <v>804</v>
      </c>
      <c r="C331" s="45">
        <v>24760000</v>
      </c>
      <c r="D331" s="31">
        <v>46290</v>
      </c>
      <c r="E331" s="35" t="s">
        <v>29</v>
      </c>
      <c r="F331" s="29">
        <v>152173</v>
      </c>
      <c r="G331" s="33" t="s">
        <v>5</v>
      </c>
      <c r="H331" s="34" t="s">
        <v>30</v>
      </c>
      <c r="I331" s="35">
        <v>2265</v>
      </c>
      <c r="J331" s="30" t="s">
        <v>805</v>
      </c>
      <c r="K331" s="80" t="s">
        <v>6</v>
      </c>
      <c r="L331" s="81">
        <v>1</v>
      </c>
    </row>
    <row r="332" spans="1:12" x14ac:dyDescent="0.25">
      <c r="A332" s="29">
        <v>333</v>
      </c>
      <c r="B332" s="30" t="s">
        <v>354</v>
      </c>
      <c r="C332" s="45">
        <v>24760000</v>
      </c>
      <c r="D332" s="31">
        <v>46297</v>
      </c>
      <c r="E332" s="35" t="s">
        <v>29</v>
      </c>
      <c r="F332" s="29">
        <v>146299</v>
      </c>
      <c r="G332" s="33" t="s">
        <v>5</v>
      </c>
      <c r="H332" s="34" t="s">
        <v>30</v>
      </c>
      <c r="I332" s="35">
        <v>2327</v>
      </c>
      <c r="J332" s="30" t="s">
        <v>806</v>
      </c>
      <c r="K332" s="80" t="s">
        <v>6</v>
      </c>
      <c r="L332" s="81">
        <v>2</v>
      </c>
    </row>
    <row r="333" spans="1:12" x14ac:dyDescent="0.25">
      <c r="A333" s="29">
        <v>334</v>
      </c>
      <c r="B333" s="30" t="s">
        <v>807</v>
      </c>
      <c r="C333" s="45">
        <v>40920000</v>
      </c>
      <c r="D333" s="31">
        <v>46305</v>
      </c>
      <c r="E333" s="35" t="s">
        <v>29</v>
      </c>
      <c r="F333" s="29">
        <v>144931</v>
      </c>
      <c r="G333" s="33" t="s">
        <v>5</v>
      </c>
      <c r="H333" s="34" t="s">
        <v>409</v>
      </c>
      <c r="I333" s="35">
        <v>2703</v>
      </c>
      <c r="J333" s="30" t="s">
        <v>808</v>
      </c>
      <c r="K333" s="80" t="s">
        <v>6</v>
      </c>
      <c r="L333" s="81">
        <v>2</v>
      </c>
    </row>
    <row r="334" spans="1:12" x14ac:dyDescent="0.25">
      <c r="A334" s="29">
        <v>335</v>
      </c>
      <c r="B334" s="30" t="s">
        <v>243</v>
      </c>
      <c r="C334" s="45">
        <v>28000000</v>
      </c>
      <c r="D334" s="31">
        <v>46300</v>
      </c>
      <c r="E334" s="35" t="s">
        <v>29</v>
      </c>
      <c r="F334" s="29">
        <v>146797</v>
      </c>
      <c r="G334" s="33" t="s">
        <v>5</v>
      </c>
      <c r="H334" s="34" t="s">
        <v>409</v>
      </c>
      <c r="I334" s="35">
        <v>2289</v>
      </c>
      <c r="J334" s="30" t="s">
        <v>809</v>
      </c>
      <c r="K334" s="80" t="s">
        <v>6</v>
      </c>
      <c r="L334" s="81">
        <v>1</v>
      </c>
    </row>
    <row r="335" spans="1:12" x14ac:dyDescent="0.25">
      <c r="A335" s="29">
        <v>336</v>
      </c>
      <c r="B335" s="30" t="s">
        <v>810</v>
      </c>
      <c r="C335" s="45">
        <v>39600000</v>
      </c>
      <c r="D335" s="31">
        <v>46413</v>
      </c>
      <c r="E335" s="35" t="s">
        <v>29</v>
      </c>
      <c r="F335" s="29">
        <v>151602</v>
      </c>
      <c r="G335" s="33" t="s">
        <v>5</v>
      </c>
      <c r="H335" s="34" t="s">
        <v>30</v>
      </c>
      <c r="I335" s="35">
        <v>2265</v>
      </c>
      <c r="J335" s="30" t="s">
        <v>811</v>
      </c>
      <c r="K335" s="80" t="s">
        <v>6</v>
      </c>
      <c r="L335" s="81">
        <v>5</v>
      </c>
    </row>
    <row r="336" spans="1:12" x14ac:dyDescent="0.25">
      <c r="A336" s="29">
        <v>337</v>
      </c>
      <c r="B336" s="30" t="s">
        <v>181</v>
      </c>
      <c r="C336" s="45">
        <v>39336000</v>
      </c>
      <c r="D336" s="31">
        <v>46293</v>
      </c>
      <c r="E336" s="35" t="s">
        <v>29</v>
      </c>
      <c r="F336" s="29">
        <v>147282</v>
      </c>
      <c r="G336" s="33" t="s">
        <v>5</v>
      </c>
      <c r="H336" s="34" t="s">
        <v>13</v>
      </c>
      <c r="I336" s="35">
        <v>2289</v>
      </c>
      <c r="J336" s="30" t="s">
        <v>812</v>
      </c>
      <c r="K336" s="80" t="s">
        <v>6</v>
      </c>
      <c r="L336" s="81">
        <v>1</v>
      </c>
    </row>
    <row r="337" spans="1:12" x14ac:dyDescent="0.25">
      <c r="A337" s="29">
        <v>338</v>
      </c>
      <c r="B337" s="30" t="s">
        <v>23</v>
      </c>
      <c r="C337" s="45">
        <v>28800000</v>
      </c>
      <c r="D337" s="31">
        <v>46296</v>
      </c>
      <c r="E337" s="35" t="s">
        <v>29</v>
      </c>
      <c r="F337" s="29">
        <v>152299</v>
      </c>
      <c r="G337" s="33" t="s">
        <v>5</v>
      </c>
      <c r="H337" s="34" t="s">
        <v>30</v>
      </c>
      <c r="I337" s="35">
        <v>2327</v>
      </c>
      <c r="J337" s="30" t="s">
        <v>813</v>
      </c>
      <c r="K337" s="80" t="s">
        <v>6</v>
      </c>
      <c r="L337" s="81">
        <v>1</v>
      </c>
    </row>
    <row r="338" spans="1:12" x14ac:dyDescent="0.25">
      <c r="A338" s="29">
        <v>339</v>
      </c>
      <c r="B338" s="30" t="s">
        <v>364</v>
      </c>
      <c r="C338" s="45">
        <v>40920000</v>
      </c>
      <c r="D338" s="31">
        <v>46299</v>
      </c>
      <c r="E338" s="35" t="s">
        <v>29</v>
      </c>
      <c r="F338" s="29">
        <v>150266</v>
      </c>
      <c r="G338" s="33" t="s">
        <v>5</v>
      </c>
      <c r="H338" s="34" t="s">
        <v>30</v>
      </c>
      <c r="I338" s="35">
        <v>2526</v>
      </c>
      <c r="J338" s="30" t="s">
        <v>814</v>
      </c>
      <c r="K338" s="80" t="s">
        <v>6</v>
      </c>
      <c r="L338" s="81">
        <v>1</v>
      </c>
    </row>
    <row r="339" spans="1:12" x14ac:dyDescent="0.25">
      <c r="A339" s="29">
        <v>340</v>
      </c>
      <c r="B339" s="30" t="s">
        <v>321</v>
      </c>
      <c r="C339" s="45">
        <v>52000000</v>
      </c>
      <c r="D339" s="31">
        <v>46293</v>
      </c>
      <c r="E339" s="35" t="s">
        <v>29</v>
      </c>
      <c r="F339" s="29">
        <v>144951</v>
      </c>
      <c r="G339" s="33" t="s">
        <v>5</v>
      </c>
      <c r="H339" s="34" t="s">
        <v>30</v>
      </c>
      <c r="I339" s="35">
        <v>2315</v>
      </c>
      <c r="J339" s="30" t="s">
        <v>815</v>
      </c>
      <c r="K339" s="80" t="s">
        <v>6</v>
      </c>
      <c r="L339" s="81">
        <v>1</v>
      </c>
    </row>
    <row r="340" spans="1:12" x14ac:dyDescent="0.25">
      <c r="A340" s="29">
        <v>341</v>
      </c>
      <c r="B340" s="30" t="s">
        <v>374</v>
      </c>
      <c r="C340" s="45">
        <v>28800000</v>
      </c>
      <c r="D340" s="31">
        <v>46299</v>
      </c>
      <c r="E340" s="35" t="s">
        <v>29</v>
      </c>
      <c r="F340" s="29">
        <v>150728</v>
      </c>
      <c r="G340" s="33" t="s">
        <v>5</v>
      </c>
      <c r="H340" s="34" t="s">
        <v>409</v>
      </c>
      <c r="I340" s="35">
        <v>2315</v>
      </c>
      <c r="J340" s="30" t="s">
        <v>816</v>
      </c>
      <c r="K340" s="80" t="s">
        <v>6</v>
      </c>
      <c r="L340" s="81">
        <v>1</v>
      </c>
    </row>
    <row r="341" spans="1:12" x14ac:dyDescent="0.25">
      <c r="A341" s="29">
        <v>342</v>
      </c>
      <c r="B341" s="30" t="s">
        <v>322</v>
      </c>
      <c r="C341" s="45">
        <v>40920000</v>
      </c>
      <c r="D341" s="31">
        <v>46303</v>
      </c>
      <c r="E341" s="35" t="s">
        <v>29</v>
      </c>
      <c r="F341" s="29">
        <v>146300</v>
      </c>
      <c r="G341" s="33" t="s">
        <v>5</v>
      </c>
      <c r="H341" s="34" t="s">
        <v>417</v>
      </c>
      <c r="I341" s="35">
        <v>2327</v>
      </c>
      <c r="J341" s="30" t="s">
        <v>817</v>
      </c>
      <c r="K341" s="80" t="s">
        <v>6</v>
      </c>
      <c r="L341" s="81">
        <v>1</v>
      </c>
    </row>
    <row r="342" spans="1:12" x14ac:dyDescent="0.25">
      <c r="A342" s="29">
        <v>343</v>
      </c>
      <c r="B342" s="30" t="s">
        <v>265</v>
      </c>
      <c r="C342" s="45">
        <v>40920000</v>
      </c>
      <c r="D342" s="31">
        <v>46303</v>
      </c>
      <c r="E342" s="35" t="s">
        <v>29</v>
      </c>
      <c r="F342" s="29">
        <v>145797</v>
      </c>
      <c r="G342" s="33" t="s">
        <v>5</v>
      </c>
      <c r="H342" s="34" t="s">
        <v>13</v>
      </c>
      <c r="I342" s="35">
        <v>2327</v>
      </c>
      <c r="J342" s="30" t="s">
        <v>818</v>
      </c>
      <c r="K342" s="80" t="s">
        <v>6</v>
      </c>
      <c r="L342" s="81">
        <v>1</v>
      </c>
    </row>
    <row r="343" spans="1:12" x14ac:dyDescent="0.25">
      <c r="A343" s="29">
        <v>344</v>
      </c>
      <c r="B343" s="30" t="s">
        <v>819</v>
      </c>
      <c r="C343" s="45">
        <v>40920000</v>
      </c>
      <c r="D343" s="31">
        <v>46299</v>
      </c>
      <c r="E343" s="35" t="s">
        <v>29</v>
      </c>
      <c r="F343" s="29">
        <v>150586</v>
      </c>
      <c r="G343" s="33" t="s">
        <v>5</v>
      </c>
      <c r="H343" s="34" t="s">
        <v>417</v>
      </c>
      <c r="I343" s="35">
        <v>2315</v>
      </c>
      <c r="J343" s="30" t="s">
        <v>820</v>
      </c>
      <c r="K343" s="80" t="s">
        <v>6</v>
      </c>
      <c r="L343" s="81">
        <v>1</v>
      </c>
    </row>
    <row r="344" spans="1:12" x14ac:dyDescent="0.25">
      <c r="A344" s="29">
        <v>345</v>
      </c>
      <c r="B344" s="30" t="s">
        <v>233</v>
      </c>
      <c r="C344" s="45">
        <v>36000000</v>
      </c>
      <c r="D344" s="31">
        <v>46305</v>
      </c>
      <c r="E344" s="35" t="s">
        <v>29</v>
      </c>
      <c r="F344" s="29">
        <v>150263</v>
      </c>
      <c r="G344" s="33" t="s">
        <v>5</v>
      </c>
      <c r="H344" s="34" t="s">
        <v>30</v>
      </c>
      <c r="I344" s="35">
        <v>2696</v>
      </c>
      <c r="J344" s="30" t="s">
        <v>821</v>
      </c>
      <c r="K344" s="80" t="s">
        <v>6</v>
      </c>
      <c r="L344" s="81">
        <v>1</v>
      </c>
    </row>
    <row r="345" spans="1:12" x14ac:dyDescent="0.25">
      <c r="A345" s="29">
        <v>346</v>
      </c>
      <c r="B345" s="30" t="s">
        <v>204</v>
      </c>
      <c r="C345" s="45">
        <v>52000000</v>
      </c>
      <c r="D345" s="31">
        <v>46290</v>
      </c>
      <c r="E345" s="35" t="s">
        <v>29</v>
      </c>
      <c r="F345" s="29">
        <v>150544</v>
      </c>
      <c r="G345" s="33" t="s">
        <v>5</v>
      </c>
      <c r="H345" s="34" t="s">
        <v>409</v>
      </c>
      <c r="I345" s="35">
        <v>2278</v>
      </c>
      <c r="J345" s="30" t="s">
        <v>822</v>
      </c>
      <c r="K345" s="80" t="s">
        <v>6</v>
      </c>
      <c r="L345" s="81">
        <v>1</v>
      </c>
    </row>
    <row r="346" spans="1:12" x14ac:dyDescent="0.25">
      <c r="A346" s="29">
        <v>347</v>
      </c>
      <c r="B346" s="30" t="s">
        <v>165</v>
      </c>
      <c r="C346" s="45">
        <v>36800000</v>
      </c>
      <c r="D346" s="31">
        <v>46292</v>
      </c>
      <c r="E346" s="35" t="s">
        <v>29</v>
      </c>
      <c r="F346" s="29">
        <v>150159</v>
      </c>
      <c r="G346" s="33" t="s">
        <v>5</v>
      </c>
      <c r="H346" s="34" t="s">
        <v>30</v>
      </c>
      <c r="I346" s="35">
        <v>2327</v>
      </c>
      <c r="J346" s="30" t="s">
        <v>823</v>
      </c>
      <c r="K346" s="80" t="s">
        <v>6</v>
      </c>
      <c r="L346" s="81">
        <v>1</v>
      </c>
    </row>
    <row r="347" spans="1:12" x14ac:dyDescent="0.25">
      <c r="A347" s="29">
        <v>348</v>
      </c>
      <c r="B347" s="30" t="s">
        <v>163</v>
      </c>
      <c r="C347" s="45">
        <v>52000000</v>
      </c>
      <c r="D347" s="31">
        <v>46293</v>
      </c>
      <c r="E347" s="35" t="s">
        <v>29</v>
      </c>
      <c r="F347" s="29">
        <v>145691</v>
      </c>
      <c r="G347" s="33" t="s">
        <v>5</v>
      </c>
      <c r="H347" s="34" t="s">
        <v>30</v>
      </c>
      <c r="I347" s="35">
        <v>2327</v>
      </c>
      <c r="J347" s="30" t="s">
        <v>824</v>
      </c>
      <c r="K347" s="80" t="s">
        <v>6</v>
      </c>
      <c r="L347" s="81">
        <v>1</v>
      </c>
    </row>
    <row r="348" spans="1:12" x14ac:dyDescent="0.25">
      <c r="A348" s="29">
        <v>349</v>
      </c>
      <c r="B348" s="30" t="s">
        <v>825</v>
      </c>
      <c r="C348" s="45">
        <v>40920000</v>
      </c>
      <c r="D348" s="31">
        <v>46300</v>
      </c>
      <c r="E348" s="35" t="s">
        <v>29</v>
      </c>
      <c r="F348" s="29">
        <v>145002</v>
      </c>
      <c r="G348" s="33" t="s">
        <v>5</v>
      </c>
      <c r="H348" s="34" t="s">
        <v>417</v>
      </c>
      <c r="I348" s="35">
        <v>2315</v>
      </c>
      <c r="J348" s="30" t="s">
        <v>826</v>
      </c>
      <c r="K348" s="80" t="s">
        <v>6</v>
      </c>
      <c r="L348" s="81">
        <v>1</v>
      </c>
    </row>
    <row r="349" spans="1:12" x14ac:dyDescent="0.25">
      <c r="A349" s="29">
        <v>350</v>
      </c>
      <c r="B349" s="30" t="s">
        <v>827</v>
      </c>
      <c r="C349" s="45">
        <v>93072000</v>
      </c>
      <c r="D349" s="31">
        <v>46296</v>
      </c>
      <c r="E349" s="35" t="s">
        <v>29</v>
      </c>
      <c r="F349" s="29">
        <v>151329</v>
      </c>
      <c r="G349" s="33" t="s">
        <v>5</v>
      </c>
      <c r="H349" s="34" t="s">
        <v>30</v>
      </c>
      <c r="I349" s="35">
        <v>2327</v>
      </c>
      <c r="J349" s="30" t="s">
        <v>828</v>
      </c>
      <c r="K349" s="80" t="s">
        <v>6</v>
      </c>
      <c r="L349" s="81">
        <v>1</v>
      </c>
    </row>
    <row r="350" spans="1:12" x14ac:dyDescent="0.25">
      <c r="A350" s="29">
        <v>351</v>
      </c>
      <c r="B350" s="30" t="s">
        <v>829</v>
      </c>
      <c r="C350" s="45">
        <v>52000000</v>
      </c>
      <c r="D350" s="31">
        <v>46296</v>
      </c>
      <c r="E350" s="35" t="s">
        <v>29</v>
      </c>
      <c r="F350" s="29">
        <v>145195</v>
      </c>
      <c r="G350" s="33" t="s">
        <v>5</v>
      </c>
      <c r="H350" s="34" t="s">
        <v>30</v>
      </c>
      <c r="I350" s="35">
        <v>2327</v>
      </c>
      <c r="J350" s="30" t="s">
        <v>830</v>
      </c>
      <c r="K350" s="80" t="s">
        <v>6</v>
      </c>
      <c r="L350" s="81">
        <v>1</v>
      </c>
    </row>
    <row r="351" spans="1:12" x14ac:dyDescent="0.25">
      <c r="A351" s="29">
        <v>352</v>
      </c>
      <c r="B351" s="30" t="s">
        <v>831</v>
      </c>
      <c r="C351" s="45">
        <v>48800000</v>
      </c>
      <c r="D351" s="31">
        <v>46296</v>
      </c>
      <c r="E351" s="35" t="s">
        <v>29</v>
      </c>
      <c r="F351" s="29">
        <v>145508</v>
      </c>
      <c r="G351" s="33" t="s">
        <v>5</v>
      </c>
      <c r="H351" s="34" t="s">
        <v>417</v>
      </c>
      <c r="I351" s="35">
        <v>2327</v>
      </c>
      <c r="J351" s="30" t="s">
        <v>832</v>
      </c>
      <c r="K351" s="80" t="s">
        <v>6</v>
      </c>
      <c r="L351" s="81">
        <v>2</v>
      </c>
    </row>
    <row r="352" spans="1:12" x14ac:dyDescent="0.25">
      <c r="A352" s="29">
        <v>353</v>
      </c>
      <c r="B352" s="30" t="s">
        <v>833</v>
      </c>
      <c r="C352" s="45">
        <v>39600000</v>
      </c>
      <c r="D352" s="31">
        <v>46430</v>
      </c>
      <c r="E352" s="35" t="s">
        <v>29</v>
      </c>
      <c r="F352" s="29">
        <v>151602</v>
      </c>
      <c r="G352" s="33" t="s">
        <v>5</v>
      </c>
      <c r="H352" s="34" t="s">
        <v>30</v>
      </c>
      <c r="I352" s="35">
        <v>2265</v>
      </c>
      <c r="J352" s="30" t="s">
        <v>834</v>
      </c>
      <c r="K352" s="80" t="s">
        <v>56</v>
      </c>
      <c r="L352" s="81">
        <v>5</v>
      </c>
    </row>
    <row r="353" spans="1:12" x14ac:dyDescent="0.25">
      <c r="A353" s="29">
        <v>354</v>
      </c>
      <c r="B353" s="30" t="s">
        <v>345</v>
      </c>
      <c r="C353" s="45">
        <v>24760000</v>
      </c>
      <c r="D353" s="31">
        <v>46303</v>
      </c>
      <c r="E353" s="35" t="s">
        <v>29</v>
      </c>
      <c r="F353" s="29">
        <v>146218</v>
      </c>
      <c r="G353" s="33" t="s">
        <v>5</v>
      </c>
      <c r="H353" s="34" t="s">
        <v>409</v>
      </c>
      <c r="I353" s="35">
        <v>2327</v>
      </c>
      <c r="J353" s="30" t="s">
        <v>835</v>
      </c>
      <c r="K353" s="80" t="s">
        <v>6</v>
      </c>
      <c r="L353" s="81">
        <v>1</v>
      </c>
    </row>
    <row r="354" spans="1:12" x14ac:dyDescent="0.25">
      <c r="A354" s="29">
        <v>355</v>
      </c>
      <c r="B354" s="30" t="s">
        <v>836</v>
      </c>
      <c r="C354" s="45">
        <v>50400000</v>
      </c>
      <c r="D354" s="31">
        <v>46296</v>
      </c>
      <c r="E354" s="35" t="s">
        <v>29</v>
      </c>
      <c r="F354" s="29">
        <v>147435</v>
      </c>
      <c r="G354" s="33" t="s">
        <v>5</v>
      </c>
      <c r="H354" s="34" t="s">
        <v>30</v>
      </c>
      <c r="I354" s="35">
        <v>2319</v>
      </c>
      <c r="J354" s="30" t="s">
        <v>837</v>
      </c>
      <c r="K354" s="80" t="s">
        <v>6</v>
      </c>
      <c r="L354" s="81">
        <v>1</v>
      </c>
    </row>
    <row r="355" spans="1:12" x14ac:dyDescent="0.25">
      <c r="A355" s="29">
        <v>356</v>
      </c>
      <c r="B355" s="30" t="s">
        <v>838</v>
      </c>
      <c r="C355" s="45">
        <v>40920000</v>
      </c>
      <c r="D355" s="31" t="s">
        <v>57</v>
      </c>
      <c r="E355" s="35" t="s">
        <v>29</v>
      </c>
      <c r="F355" s="29">
        <v>150568</v>
      </c>
      <c r="G355" s="33" t="s">
        <v>5</v>
      </c>
      <c r="H355" s="34" t="s">
        <v>30</v>
      </c>
      <c r="I355" s="35">
        <v>2703</v>
      </c>
      <c r="J355" s="30" t="s">
        <v>313</v>
      </c>
      <c r="K355" s="80" t="s">
        <v>56</v>
      </c>
      <c r="L355" s="81">
        <v>1</v>
      </c>
    </row>
    <row r="356" spans="1:12" x14ac:dyDescent="0.25">
      <c r="A356" s="29">
        <v>357</v>
      </c>
      <c r="B356" s="30" t="s">
        <v>353</v>
      </c>
      <c r="C356" s="45">
        <v>61600000</v>
      </c>
      <c r="D356" s="31">
        <v>46392</v>
      </c>
      <c r="E356" s="35" t="s">
        <v>29</v>
      </c>
      <c r="F356" s="29">
        <v>146760</v>
      </c>
      <c r="G356" s="33" t="s">
        <v>5</v>
      </c>
      <c r="H356" s="34" t="s">
        <v>409</v>
      </c>
      <c r="I356" s="35">
        <v>2289</v>
      </c>
      <c r="J356" s="30" t="s">
        <v>839</v>
      </c>
      <c r="K356" s="80" t="s">
        <v>6</v>
      </c>
      <c r="L356" s="81">
        <v>1</v>
      </c>
    </row>
    <row r="357" spans="1:12" x14ac:dyDescent="0.25">
      <c r="A357" s="29">
        <v>358</v>
      </c>
      <c r="B357" s="30" t="s">
        <v>291</v>
      </c>
      <c r="C357" s="45">
        <v>71500000</v>
      </c>
      <c r="D357" s="31">
        <v>46391</v>
      </c>
      <c r="E357" s="35" t="s">
        <v>29</v>
      </c>
      <c r="F357" s="29">
        <v>147185</v>
      </c>
      <c r="G357" s="33" t="s">
        <v>5</v>
      </c>
      <c r="H357" s="34" t="s">
        <v>409</v>
      </c>
      <c r="I357" s="35">
        <v>2541</v>
      </c>
      <c r="J357" s="30" t="s">
        <v>840</v>
      </c>
      <c r="K357" s="80" t="s">
        <v>6</v>
      </c>
      <c r="L357" s="81">
        <v>1</v>
      </c>
    </row>
    <row r="358" spans="1:12" x14ac:dyDescent="0.25">
      <c r="A358" s="29">
        <v>359</v>
      </c>
      <c r="B358" s="30" t="s">
        <v>418</v>
      </c>
      <c r="C358" s="45">
        <v>71500000</v>
      </c>
      <c r="D358" s="31">
        <v>46382</v>
      </c>
      <c r="E358" s="35" t="s">
        <v>29</v>
      </c>
      <c r="F358" s="29">
        <v>147409</v>
      </c>
      <c r="G358" s="33" t="s">
        <v>5</v>
      </c>
      <c r="H358" s="34" t="s">
        <v>417</v>
      </c>
      <c r="I358" s="35">
        <v>2289</v>
      </c>
      <c r="J358" s="30" t="s">
        <v>841</v>
      </c>
      <c r="K358" s="80" t="s">
        <v>6</v>
      </c>
      <c r="L358" s="81">
        <v>1</v>
      </c>
    </row>
    <row r="359" spans="1:12" x14ac:dyDescent="0.25">
      <c r="A359" s="29">
        <v>360</v>
      </c>
      <c r="B359" s="30" t="s">
        <v>842</v>
      </c>
      <c r="C359" s="45">
        <v>40920000</v>
      </c>
      <c r="D359" s="31">
        <v>46300</v>
      </c>
      <c r="E359" s="35" t="s">
        <v>29</v>
      </c>
      <c r="F359" s="29">
        <v>146486</v>
      </c>
      <c r="G359" s="33" t="s">
        <v>5</v>
      </c>
      <c r="H359" s="34" t="s">
        <v>30</v>
      </c>
      <c r="I359" s="35">
        <v>2671</v>
      </c>
      <c r="J359" s="30" t="s">
        <v>843</v>
      </c>
      <c r="K359" s="80" t="s">
        <v>6</v>
      </c>
      <c r="L359" s="81">
        <v>1</v>
      </c>
    </row>
    <row r="360" spans="1:12" x14ac:dyDescent="0.25">
      <c r="A360" s="29">
        <v>361</v>
      </c>
      <c r="B360" s="30" t="s">
        <v>187</v>
      </c>
      <c r="C360" s="45">
        <v>50400000</v>
      </c>
      <c r="D360" s="31">
        <v>46303</v>
      </c>
      <c r="E360" s="35" t="s">
        <v>29</v>
      </c>
      <c r="F360" s="29">
        <v>145658</v>
      </c>
      <c r="G360" s="33" t="s">
        <v>5</v>
      </c>
      <c r="H360" s="34" t="s">
        <v>30</v>
      </c>
      <c r="I360" s="35">
        <v>2327</v>
      </c>
      <c r="J360" s="30" t="s">
        <v>844</v>
      </c>
      <c r="K360" s="80" t="s">
        <v>6</v>
      </c>
      <c r="L360" s="81">
        <v>1</v>
      </c>
    </row>
    <row r="361" spans="1:12" x14ac:dyDescent="0.25">
      <c r="A361" s="29">
        <v>362</v>
      </c>
      <c r="B361" s="30" t="s">
        <v>385</v>
      </c>
      <c r="C361" s="45">
        <v>34045000</v>
      </c>
      <c r="D361" s="31">
        <v>46391</v>
      </c>
      <c r="E361" s="35" t="s">
        <v>29</v>
      </c>
      <c r="F361" s="29">
        <v>146522</v>
      </c>
      <c r="G361" s="33" t="s">
        <v>5</v>
      </c>
      <c r="H361" s="34" t="s">
        <v>30</v>
      </c>
      <c r="I361" s="35">
        <v>2671</v>
      </c>
      <c r="J361" s="30" t="s">
        <v>845</v>
      </c>
      <c r="K361" s="80" t="s">
        <v>6</v>
      </c>
      <c r="L361" s="81">
        <v>3</v>
      </c>
    </row>
    <row r="362" spans="1:12" x14ac:dyDescent="0.25">
      <c r="A362" s="29">
        <v>363</v>
      </c>
      <c r="B362" s="30" t="s">
        <v>846</v>
      </c>
      <c r="C362" s="45">
        <v>24760000</v>
      </c>
      <c r="D362" s="31">
        <v>46299</v>
      </c>
      <c r="E362" s="35" t="s">
        <v>29</v>
      </c>
      <c r="F362" s="29">
        <v>150561</v>
      </c>
      <c r="G362" s="33" t="s">
        <v>5</v>
      </c>
      <c r="H362" s="34" t="s">
        <v>30</v>
      </c>
      <c r="I362" s="35">
        <v>2230</v>
      </c>
      <c r="J362" s="30" t="s">
        <v>847</v>
      </c>
      <c r="K362" s="80" t="s">
        <v>6</v>
      </c>
      <c r="L362" s="81">
        <v>2</v>
      </c>
    </row>
    <row r="363" spans="1:12" x14ac:dyDescent="0.25">
      <c r="A363" s="29">
        <v>364</v>
      </c>
      <c r="B363" s="30" t="s">
        <v>848</v>
      </c>
      <c r="C363" s="45">
        <v>56265000</v>
      </c>
      <c r="D363" s="31">
        <v>46392</v>
      </c>
      <c r="E363" s="35" t="s">
        <v>29</v>
      </c>
      <c r="F363" s="29">
        <v>145540</v>
      </c>
      <c r="G363" s="33" t="s">
        <v>5</v>
      </c>
      <c r="H363" s="34" t="s">
        <v>417</v>
      </c>
      <c r="I363" s="35">
        <v>2324</v>
      </c>
      <c r="J363" s="30" t="s">
        <v>849</v>
      </c>
      <c r="K363" s="80" t="s">
        <v>6</v>
      </c>
      <c r="L363" s="81">
        <v>1</v>
      </c>
    </row>
    <row r="364" spans="1:12" x14ac:dyDescent="0.25">
      <c r="A364" s="29">
        <v>365</v>
      </c>
      <c r="B364" s="30" t="s">
        <v>958</v>
      </c>
      <c r="C364" s="45">
        <v>24760000</v>
      </c>
      <c r="D364" s="31">
        <v>46300</v>
      </c>
      <c r="E364" s="35" t="s">
        <v>29</v>
      </c>
      <c r="F364" s="29">
        <v>146317</v>
      </c>
      <c r="G364" s="33" t="s">
        <v>5</v>
      </c>
      <c r="H364" s="34" t="s">
        <v>13</v>
      </c>
      <c r="I364" s="35">
        <v>2327</v>
      </c>
      <c r="J364" s="30" t="s">
        <v>850</v>
      </c>
      <c r="K364" s="80" t="s">
        <v>6</v>
      </c>
      <c r="L364" s="81">
        <v>2</v>
      </c>
    </row>
    <row r="365" spans="1:12" x14ac:dyDescent="0.25">
      <c r="A365" s="29">
        <v>366</v>
      </c>
      <c r="B365" s="30" t="s">
        <v>851</v>
      </c>
      <c r="C365" s="45">
        <v>24760000</v>
      </c>
      <c r="D365" s="31">
        <v>46303</v>
      </c>
      <c r="E365" s="35" t="s">
        <v>29</v>
      </c>
      <c r="F365" s="29">
        <v>146317</v>
      </c>
      <c r="G365" s="33" t="s">
        <v>5</v>
      </c>
      <c r="H365" s="34" t="s">
        <v>13</v>
      </c>
      <c r="I365" s="35">
        <v>2327</v>
      </c>
      <c r="J365" s="30" t="s">
        <v>852</v>
      </c>
      <c r="K365" s="80" t="s">
        <v>6</v>
      </c>
      <c r="L365" s="81">
        <v>2</v>
      </c>
    </row>
    <row r="366" spans="1:12" x14ac:dyDescent="0.25">
      <c r="A366" s="29">
        <v>367</v>
      </c>
      <c r="B366" s="30" t="s">
        <v>853</v>
      </c>
      <c r="C366" s="45">
        <v>60500000</v>
      </c>
      <c r="D366" s="31">
        <v>46390</v>
      </c>
      <c r="E366" s="35" t="s">
        <v>29</v>
      </c>
      <c r="F366" s="29">
        <v>147369</v>
      </c>
      <c r="G366" s="33" t="s">
        <v>5</v>
      </c>
      <c r="H366" s="34" t="s">
        <v>30</v>
      </c>
      <c r="I366" s="35">
        <v>2362</v>
      </c>
      <c r="J366" s="30" t="s">
        <v>854</v>
      </c>
      <c r="K366" s="80" t="s">
        <v>6</v>
      </c>
      <c r="L366" s="81">
        <v>1</v>
      </c>
    </row>
    <row r="367" spans="1:12" x14ac:dyDescent="0.25">
      <c r="A367" s="29">
        <v>368</v>
      </c>
      <c r="B367" s="30" t="s">
        <v>357</v>
      </c>
      <c r="C367" s="45">
        <v>40920000</v>
      </c>
      <c r="D367" s="31">
        <v>46305</v>
      </c>
      <c r="E367" s="35" t="s">
        <v>29</v>
      </c>
      <c r="F367" s="29">
        <v>145203</v>
      </c>
      <c r="G367" s="33" t="s">
        <v>5</v>
      </c>
      <c r="H367" s="34" t="s">
        <v>30</v>
      </c>
      <c r="I367" s="35">
        <v>2327</v>
      </c>
      <c r="J367" s="30" t="s">
        <v>855</v>
      </c>
      <c r="K367" s="80" t="s">
        <v>6</v>
      </c>
      <c r="L367" s="81">
        <v>1</v>
      </c>
    </row>
    <row r="368" spans="1:12" x14ac:dyDescent="0.25">
      <c r="A368" s="29">
        <v>369</v>
      </c>
      <c r="B368" s="30" t="s">
        <v>327</v>
      </c>
      <c r="C368" s="45">
        <v>36800000</v>
      </c>
      <c r="D368" s="31">
        <v>46303</v>
      </c>
      <c r="E368" s="35" t="s">
        <v>29</v>
      </c>
      <c r="F368" s="29">
        <v>146962</v>
      </c>
      <c r="G368" s="33" t="s">
        <v>5</v>
      </c>
      <c r="H368" s="34" t="s">
        <v>409</v>
      </c>
      <c r="I368" s="35">
        <v>2358</v>
      </c>
      <c r="J368" s="30" t="s">
        <v>856</v>
      </c>
      <c r="K368" s="80" t="s">
        <v>6</v>
      </c>
      <c r="L368" s="81">
        <v>1</v>
      </c>
    </row>
    <row r="369" spans="1:12" x14ac:dyDescent="0.25">
      <c r="A369" s="29">
        <v>370</v>
      </c>
      <c r="B369" s="30" t="s">
        <v>857</v>
      </c>
      <c r="C369" s="45">
        <v>56265000</v>
      </c>
      <c r="D369" s="31">
        <v>46397</v>
      </c>
      <c r="E369" s="35" t="s">
        <v>29</v>
      </c>
      <c r="F369" s="29">
        <v>147153</v>
      </c>
      <c r="G369" s="33" t="s">
        <v>5</v>
      </c>
      <c r="H369" s="34" t="s">
        <v>30</v>
      </c>
      <c r="I369" s="35">
        <v>2358</v>
      </c>
      <c r="J369" s="30" t="s">
        <v>858</v>
      </c>
      <c r="K369" s="80" t="s">
        <v>6</v>
      </c>
      <c r="L369" s="81">
        <v>1</v>
      </c>
    </row>
    <row r="370" spans="1:12" x14ac:dyDescent="0.25">
      <c r="A370" s="29">
        <v>371</v>
      </c>
      <c r="B370" s="30" t="s">
        <v>859</v>
      </c>
      <c r="C370" s="45">
        <v>61215000</v>
      </c>
      <c r="D370" s="31">
        <v>46392</v>
      </c>
      <c r="E370" s="35" t="s">
        <v>29</v>
      </c>
      <c r="F370" s="29">
        <v>146508</v>
      </c>
      <c r="G370" s="33" t="s">
        <v>5</v>
      </c>
      <c r="H370" s="34" t="s">
        <v>30</v>
      </c>
      <c r="I370" s="35">
        <v>2671</v>
      </c>
      <c r="J370" s="30" t="s">
        <v>860</v>
      </c>
      <c r="K370" s="80" t="s">
        <v>6</v>
      </c>
      <c r="L370" s="81">
        <v>1</v>
      </c>
    </row>
    <row r="371" spans="1:12" x14ac:dyDescent="0.25">
      <c r="A371" s="29">
        <v>372</v>
      </c>
      <c r="B371" s="30" t="s">
        <v>407</v>
      </c>
      <c r="C371" s="45">
        <v>40920000</v>
      </c>
      <c r="D371" s="31">
        <v>46303</v>
      </c>
      <c r="E371" s="35" t="s">
        <v>29</v>
      </c>
      <c r="F371" s="29">
        <v>147385</v>
      </c>
      <c r="G371" s="33" t="s">
        <v>5</v>
      </c>
      <c r="H371" s="34" t="s">
        <v>409</v>
      </c>
      <c r="I371" s="35">
        <v>2327</v>
      </c>
      <c r="J371" s="30" t="s">
        <v>861</v>
      </c>
      <c r="K371" s="80" t="s">
        <v>6</v>
      </c>
      <c r="L371" s="81">
        <v>1</v>
      </c>
    </row>
    <row r="372" spans="1:12" x14ac:dyDescent="0.25">
      <c r="A372" s="29">
        <v>373</v>
      </c>
      <c r="B372" s="30" t="s">
        <v>283</v>
      </c>
      <c r="C372" s="45">
        <v>34045000</v>
      </c>
      <c r="D372" s="31">
        <v>46395</v>
      </c>
      <c r="E372" s="35" t="s">
        <v>29</v>
      </c>
      <c r="F372" s="29">
        <v>144947</v>
      </c>
      <c r="G372" s="33" t="s">
        <v>5</v>
      </c>
      <c r="H372" s="34" t="s">
        <v>30</v>
      </c>
      <c r="I372" s="35">
        <v>2315</v>
      </c>
      <c r="J372" s="30" t="s">
        <v>862</v>
      </c>
      <c r="K372" s="80" t="s">
        <v>6</v>
      </c>
      <c r="L372" s="81">
        <v>1</v>
      </c>
    </row>
    <row r="373" spans="1:12" x14ac:dyDescent="0.25">
      <c r="A373" s="29">
        <v>374</v>
      </c>
      <c r="B373" s="30" t="s">
        <v>319</v>
      </c>
      <c r="C373" s="45">
        <v>40920000</v>
      </c>
      <c r="D373" s="31">
        <v>46298</v>
      </c>
      <c r="E373" s="35" t="s">
        <v>29</v>
      </c>
      <c r="F373" s="29">
        <v>147421</v>
      </c>
      <c r="G373" s="33" t="s">
        <v>5</v>
      </c>
      <c r="H373" s="34" t="s">
        <v>417</v>
      </c>
      <c r="I373" s="35">
        <v>2696</v>
      </c>
      <c r="J373" s="30" t="s">
        <v>863</v>
      </c>
      <c r="K373" s="80" t="s">
        <v>6</v>
      </c>
      <c r="L373" s="81">
        <v>1</v>
      </c>
    </row>
    <row r="374" spans="1:12" x14ac:dyDescent="0.25">
      <c r="A374" s="29">
        <v>375</v>
      </c>
      <c r="B374" s="30" t="s">
        <v>411</v>
      </c>
      <c r="C374" s="45">
        <v>34045000</v>
      </c>
      <c r="D374" s="31">
        <v>46392</v>
      </c>
      <c r="E374" s="35" t="s">
        <v>29</v>
      </c>
      <c r="F374" s="29">
        <v>146522</v>
      </c>
      <c r="G374" s="33" t="s">
        <v>5</v>
      </c>
      <c r="H374" s="34" t="s">
        <v>30</v>
      </c>
      <c r="I374" s="35">
        <v>2671</v>
      </c>
      <c r="J374" s="30" t="s">
        <v>864</v>
      </c>
      <c r="K374" s="80" t="s">
        <v>6</v>
      </c>
      <c r="L374" s="81">
        <v>3</v>
      </c>
    </row>
    <row r="375" spans="1:12" x14ac:dyDescent="0.25">
      <c r="A375" s="29">
        <v>376</v>
      </c>
      <c r="B375" s="30" t="s">
        <v>959</v>
      </c>
      <c r="C375" s="45">
        <v>24760000</v>
      </c>
      <c r="D375" s="31">
        <v>46299</v>
      </c>
      <c r="E375" s="35" t="s">
        <v>29</v>
      </c>
      <c r="F375" s="29">
        <v>145519</v>
      </c>
      <c r="G375" s="33" t="s">
        <v>5</v>
      </c>
      <c r="H375" s="34" t="s">
        <v>417</v>
      </c>
      <c r="I375" s="35">
        <v>2327</v>
      </c>
      <c r="J375" s="30" t="s">
        <v>865</v>
      </c>
      <c r="K375" s="80" t="s">
        <v>6</v>
      </c>
      <c r="L375" s="81">
        <v>1</v>
      </c>
    </row>
    <row r="376" spans="1:12" x14ac:dyDescent="0.25">
      <c r="A376" s="29">
        <v>377</v>
      </c>
      <c r="B376" s="30" t="s">
        <v>866</v>
      </c>
      <c r="C376" s="45">
        <v>52000000</v>
      </c>
      <c r="D376" s="31">
        <v>46300</v>
      </c>
      <c r="E376" s="35" t="s">
        <v>29</v>
      </c>
      <c r="F376" s="29">
        <v>150255</v>
      </c>
      <c r="G376" s="33" t="s">
        <v>5</v>
      </c>
      <c r="H376" s="34" t="s">
        <v>30</v>
      </c>
      <c r="I376" s="35">
        <v>2696</v>
      </c>
      <c r="J376" s="30" t="s">
        <v>867</v>
      </c>
      <c r="K376" s="80" t="s">
        <v>6</v>
      </c>
      <c r="L376" s="81">
        <v>1</v>
      </c>
    </row>
    <row r="377" spans="1:12" x14ac:dyDescent="0.25">
      <c r="A377" s="29">
        <v>378</v>
      </c>
      <c r="B377" s="30" t="s">
        <v>960</v>
      </c>
      <c r="C377" s="45">
        <v>24760000</v>
      </c>
      <c r="D377" s="31">
        <v>46318</v>
      </c>
      <c r="E377" s="35" t="s">
        <v>29</v>
      </c>
      <c r="F377" s="29">
        <v>146581</v>
      </c>
      <c r="G377" s="33" t="s">
        <v>5</v>
      </c>
      <c r="H377" s="34" t="s">
        <v>417</v>
      </c>
      <c r="I377" s="35">
        <v>2327</v>
      </c>
      <c r="J377" s="30" t="s">
        <v>868</v>
      </c>
      <c r="K377" s="80" t="s">
        <v>6</v>
      </c>
      <c r="L377" s="81">
        <v>2</v>
      </c>
    </row>
    <row r="378" spans="1:12" x14ac:dyDescent="0.25">
      <c r="A378" s="29">
        <v>379</v>
      </c>
      <c r="B378" s="30" t="s">
        <v>389</v>
      </c>
      <c r="C378" s="45">
        <v>40920000</v>
      </c>
      <c r="D378" s="31">
        <v>46297</v>
      </c>
      <c r="E378" s="35" t="s">
        <v>29</v>
      </c>
      <c r="F378" s="29">
        <v>144992</v>
      </c>
      <c r="G378" s="33" t="s">
        <v>5</v>
      </c>
      <c r="H378" s="34" t="s">
        <v>417</v>
      </c>
      <c r="I378" s="35">
        <v>2315</v>
      </c>
      <c r="J378" s="30" t="s">
        <v>869</v>
      </c>
      <c r="K378" s="80" t="s">
        <v>6</v>
      </c>
      <c r="L378" s="81">
        <v>1</v>
      </c>
    </row>
    <row r="379" spans="1:12" x14ac:dyDescent="0.25">
      <c r="A379" s="29">
        <v>380</v>
      </c>
      <c r="B379" s="30" t="s">
        <v>870</v>
      </c>
      <c r="C379" s="45">
        <v>71500000</v>
      </c>
      <c r="D379" s="31">
        <v>46398</v>
      </c>
      <c r="E379" s="35" t="s">
        <v>29</v>
      </c>
      <c r="F379" s="29">
        <v>145543</v>
      </c>
      <c r="G379" s="33" t="s">
        <v>5</v>
      </c>
      <c r="H379" s="34" t="s">
        <v>417</v>
      </c>
      <c r="I379" s="35">
        <v>2324</v>
      </c>
      <c r="J379" s="30" t="s">
        <v>871</v>
      </c>
      <c r="K379" s="80" t="s">
        <v>6</v>
      </c>
      <c r="L379" s="81">
        <v>1</v>
      </c>
    </row>
    <row r="380" spans="1:12" x14ac:dyDescent="0.25">
      <c r="A380" s="29">
        <v>381</v>
      </c>
      <c r="B380" s="30" t="s">
        <v>872</v>
      </c>
      <c r="C380" s="45">
        <v>34045000</v>
      </c>
      <c r="D380" s="31">
        <v>46395</v>
      </c>
      <c r="E380" s="35" t="s">
        <v>29</v>
      </c>
      <c r="F380" s="29">
        <v>146519</v>
      </c>
      <c r="G380" s="33" t="s">
        <v>5</v>
      </c>
      <c r="H380" s="34" t="s">
        <v>30</v>
      </c>
      <c r="I380" s="35">
        <v>2682</v>
      </c>
      <c r="J380" s="30" t="s">
        <v>873</v>
      </c>
      <c r="K380" s="80" t="s">
        <v>6</v>
      </c>
      <c r="L380" s="81">
        <v>8</v>
      </c>
    </row>
    <row r="381" spans="1:12" x14ac:dyDescent="0.25">
      <c r="A381" s="29">
        <v>382</v>
      </c>
      <c r="B381" s="30" t="s">
        <v>874</v>
      </c>
      <c r="C381" s="45">
        <v>40920000</v>
      </c>
      <c r="D381" s="31">
        <v>46305</v>
      </c>
      <c r="E381" s="35" t="s">
        <v>29</v>
      </c>
      <c r="F381" s="29">
        <v>145048</v>
      </c>
      <c r="G381" s="33" t="s">
        <v>5</v>
      </c>
      <c r="H381" s="34" t="s">
        <v>409</v>
      </c>
      <c r="I381" s="35">
        <v>2386</v>
      </c>
      <c r="J381" s="30" t="s">
        <v>875</v>
      </c>
      <c r="K381" s="80" t="s">
        <v>6</v>
      </c>
      <c r="L381" s="81">
        <v>1</v>
      </c>
    </row>
    <row r="382" spans="1:12" x14ac:dyDescent="0.25">
      <c r="A382" s="29">
        <v>383</v>
      </c>
      <c r="B382" s="30" t="s">
        <v>876</v>
      </c>
      <c r="C382" s="45">
        <v>24760000</v>
      </c>
      <c r="D382" s="31">
        <v>46300</v>
      </c>
      <c r="E382" s="35" t="s">
        <v>29</v>
      </c>
      <c r="F382" s="29">
        <v>152173</v>
      </c>
      <c r="G382" s="33" t="s">
        <v>5</v>
      </c>
      <c r="H382" s="34" t="s">
        <v>30</v>
      </c>
      <c r="I382" s="35">
        <v>2265</v>
      </c>
      <c r="J382" s="30" t="s">
        <v>877</v>
      </c>
      <c r="K382" s="80" t="s">
        <v>6</v>
      </c>
      <c r="L382" s="81">
        <v>1</v>
      </c>
    </row>
    <row r="383" spans="1:12" x14ac:dyDescent="0.25">
      <c r="A383" s="29">
        <v>384</v>
      </c>
      <c r="B383" s="30" t="s">
        <v>878</v>
      </c>
      <c r="C383" s="45">
        <v>24760000</v>
      </c>
      <c r="D383" s="31">
        <v>46307</v>
      </c>
      <c r="E383" s="35" t="s">
        <v>29</v>
      </c>
      <c r="F383" s="29">
        <v>145632</v>
      </c>
      <c r="G383" s="33" t="s">
        <v>5</v>
      </c>
      <c r="H383" s="34" t="s">
        <v>30</v>
      </c>
      <c r="I383" s="35">
        <v>2327</v>
      </c>
      <c r="J383" s="30" t="s">
        <v>879</v>
      </c>
      <c r="K383" s="80" t="s">
        <v>6</v>
      </c>
      <c r="L383" s="81">
        <v>1</v>
      </c>
    </row>
    <row r="384" spans="1:12" x14ac:dyDescent="0.25">
      <c r="A384" s="29">
        <v>385</v>
      </c>
      <c r="B384" s="30" t="s">
        <v>880</v>
      </c>
      <c r="C384" s="45">
        <v>34045000</v>
      </c>
      <c r="D384" s="31">
        <v>46391</v>
      </c>
      <c r="E384" s="35" t="s">
        <v>29</v>
      </c>
      <c r="F384" s="29">
        <v>146297</v>
      </c>
      <c r="G384" s="33" t="s">
        <v>5</v>
      </c>
      <c r="H384" s="34" t="s">
        <v>30</v>
      </c>
      <c r="I384" s="35">
        <v>2230</v>
      </c>
      <c r="J384" s="30" t="s">
        <v>881</v>
      </c>
      <c r="K384" s="80" t="s">
        <v>6</v>
      </c>
      <c r="L384" s="81">
        <v>3</v>
      </c>
    </row>
    <row r="385" spans="1:12" x14ac:dyDescent="0.25">
      <c r="A385" s="29">
        <v>386</v>
      </c>
      <c r="B385" s="30" t="s">
        <v>384</v>
      </c>
      <c r="C385" s="45">
        <v>40920000</v>
      </c>
      <c r="D385" s="31">
        <v>46306</v>
      </c>
      <c r="E385" s="35" t="s">
        <v>29</v>
      </c>
      <c r="F385" s="29">
        <v>146269</v>
      </c>
      <c r="G385" s="33" t="s">
        <v>5</v>
      </c>
      <c r="H385" s="34" t="s">
        <v>409</v>
      </c>
      <c r="I385" s="35">
        <v>2290</v>
      </c>
      <c r="J385" s="30" t="s">
        <v>882</v>
      </c>
      <c r="K385" s="80" t="s">
        <v>6</v>
      </c>
      <c r="L385" s="81">
        <v>1</v>
      </c>
    </row>
    <row r="386" spans="1:12" x14ac:dyDescent="0.25">
      <c r="A386" s="29">
        <v>387</v>
      </c>
      <c r="B386" s="30" t="s">
        <v>883</v>
      </c>
      <c r="C386" s="45">
        <v>54400000</v>
      </c>
      <c r="D386" s="31">
        <v>46300</v>
      </c>
      <c r="E386" s="35" t="s">
        <v>29</v>
      </c>
      <c r="F386" s="29">
        <v>144976</v>
      </c>
      <c r="G386" s="33" t="s">
        <v>5</v>
      </c>
      <c r="H386" s="34" t="s">
        <v>417</v>
      </c>
      <c r="I386" s="35">
        <v>2327</v>
      </c>
      <c r="J386" s="30" t="s">
        <v>884</v>
      </c>
      <c r="K386" s="80" t="s">
        <v>6</v>
      </c>
      <c r="L386" s="81">
        <v>2</v>
      </c>
    </row>
    <row r="387" spans="1:12" x14ac:dyDescent="0.25">
      <c r="A387" s="29">
        <v>388</v>
      </c>
      <c r="B387" s="30" t="s">
        <v>885</v>
      </c>
      <c r="C387" s="45">
        <v>24760000</v>
      </c>
      <c r="D387" s="31">
        <v>46298</v>
      </c>
      <c r="E387" s="35" t="s">
        <v>29</v>
      </c>
      <c r="F387" s="29">
        <v>146304</v>
      </c>
      <c r="G387" s="33" t="s">
        <v>5</v>
      </c>
      <c r="H387" s="34" t="s">
        <v>30</v>
      </c>
      <c r="I387" s="35">
        <v>2327</v>
      </c>
      <c r="J387" s="30" t="s">
        <v>886</v>
      </c>
      <c r="K387" s="80" t="s">
        <v>6</v>
      </c>
      <c r="L387" s="81">
        <v>1</v>
      </c>
    </row>
    <row r="388" spans="1:12" x14ac:dyDescent="0.25">
      <c r="A388" s="29">
        <v>389</v>
      </c>
      <c r="B388" s="30" t="s">
        <v>887</v>
      </c>
      <c r="C388" s="45">
        <v>82500000</v>
      </c>
      <c r="D388" s="31">
        <v>46395</v>
      </c>
      <c r="E388" s="35" t="s">
        <v>29</v>
      </c>
      <c r="F388" s="29">
        <v>145436</v>
      </c>
      <c r="G388" s="33" t="s">
        <v>5</v>
      </c>
      <c r="H388" s="34" t="s">
        <v>409</v>
      </c>
      <c r="I388" s="35">
        <v>2398</v>
      </c>
      <c r="J388" s="30" t="s">
        <v>888</v>
      </c>
      <c r="K388" s="80" t="s">
        <v>6</v>
      </c>
      <c r="L388" s="81">
        <v>1</v>
      </c>
    </row>
    <row r="389" spans="1:12" x14ac:dyDescent="0.25">
      <c r="A389" s="29">
        <v>390</v>
      </c>
      <c r="B389" s="30" t="s">
        <v>355</v>
      </c>
      <c r="C389" s="45">
        <v>44800000</v>
      </c>
      <c r="D389" s="31">
        <v>46298</v>
      </c>
      <c r="E389" s="35" t="s">
        <v>29</v>
      </c>
      <c r="F389" s="29">
        <v>145106</v>
      </c>
      <c r="G389" s="33" t="s">
        <v>5</v>
      </c>
      <c r="H389" s="34" t="s">
        <v>409</v>
      </c>
      <c r="I389" s="35">
        <v>2327</v>
      </c>
      <c r="J389" s="30" t="s">
        <v>889</v>
      </c>
      <c r="K389" s="80" t="s">
        <v>6</v>
      </c>
      <c r="L389" s="81">
        <v>1</v>
      </c>
    </row>
    <row r="390" spans="1:12" x14ac:dyDescent="0.25">
      <c r="A390" s="29">
        <v>391</v>
      </c>
      <c r="B390" s="30" t="s">
        <v>890</v>
      </c>
      <c r="C390" s="45">
        <v>34045000</v>
      </c>
      <c r="D390" s="31">
        <v>46392</v>
      </c>
      <c r="E390" s="35" t="s">
        <v>29</v>
      </c>
      <c r="F390" s="29">
        <v>147292</v>
      </c>
      <c r="G390" s="33" t="s">
        <v>5</v>
      </c>
      <c r="H390" s="34" t="s">
        <v>30</v>
      </c>
      <c r="I390" s="35">
        <v>2289</v>
      </c>
      <c r="J390" s="30" t="s">
        <v>891</v>
      </c>
      <c r="K390" s="80" t="s">
        <v>6</v>
      </c>
      <c r="L390" s="81">
        <v>1</v>
      </c>
    </row>
    <row r="391" spans="1:12" x14ac:dyDescent="0.25">
      <c r="A391" s="29">
        <v>392</v>
      </c>
      <c r="B391" s="30" t="s">
        <v>892</v>
      </c>
      <c r="C391" s="45">
        <v>34045000</v>
      </c>
      <c r="D391" s="31">
        <v>46395</v>
      </c>
      <c r="E391" s="35" t="s">
        <v>29</v>
      </c>
      <c r="F391" s="29">
        <v>145317</v>
      </c>
      <c r="G391" s="33" t="s">
        <v>5</v>
      </c>
      <c r="H391" s="34" t="s">
        <v>409</v>
      </c>
      <c r="I391" s="35">
        <v>2324</v>
      </c>
      <c r="J391" s="30" t="s">
        <v>893</v>
      </c>
      <c r="K391" s="80" t="s">
        <v>6</v>
      </c>
      <c r="L391" s="81">
        <v>2</v>
      </c>
    </row>
    <row r="392" spans="1:12" x14ac:dyDescent="0.25">
      <c r="A392" s="29">
        <v>159700</v>
      </c>
      <c r="B392" s="30" t="s">
        <v>895</v>
      </c>
      <c r="C392" s="45">
        <v>58968068</v>
      </c>
      <c r="D392" s="31">
        <v>46267</v>
      </c>
      <c r="E392" s="35" t="s">
        <v>294</v>
      </c>
      <c r="F392" s="29">
        <v>152652</v>
      </c>
      <c r="G392" s="33" t="s">
        <v>5</v>
      </c>
      <c r="H392" s="34" t="s">
        <v>30</v>
      </c>
      <c r="I392" s="35">
        <v>6103</v>
      </c>
      <c r="J392" s="30" t="s">
        <v>896</v>
      </c>
      <c r="K392" s="80" t="s">
        <v>6</v>
      </c>
      <c r="L392" s="81" t="s">
        <v>57</v>
      </c>
    </row>
    <row r="393" spans="1:12" x14ac:dyDescent="0.25">
      <c r="A393" s="29">
        <v>161383</v>
      </c>
      <c r="B393" s="30" t="s">
        <v>961</v>
      </c>
      <c r="C393" s="45">
        <v>319077397</v>
      </c>
      <c r="D393" s="31">
        <v>46455</v>
      </c>
      <c r="E393" s="35" t="s">
        <v>294</v>
      </c>
      <c r="F393" s="29">
        <v>153672</v>
      </c>
      <c r="G393" s="33" t="s">
        <v>5</v>
      </c>
      <c r="H393" s="34" t="s">
        <v>30</v>
      </c>
      <c r="I393" s="35" t="s">
        <v>962</v>
      </c>
      <c r="J393" s="30" t="s">
        <v>963</v>
      </c>
      <c r="K393" s="80" t="s">
        <v>56</v>
      </c>
      <c r="L393" s="81" t="s">
        <v>57</v>
      </c>
    </row>
    <row r="394" spans="1:12" x14ac:dyDescent="0.25">
      <c r="A394" s="29"/>
      <c r="B394" s="30"/>
      <c r="C394" s="45"/>
      <c r="D394" s="31"/>
      <c r="E394" s="35"/>
      <c r="F394" s="29"/>
      <c r="G394" s="33"/>
      <c r="H394" s="34"/>
      <c r="I394" s="35"/>
      <c r="J394" s="30"/>
      <c r="K394" s="80"/>
      <c r="L394" s="81"/>
    </row>
    <row r="395" spans="1:12" x14ac:dyDescent="0.25">
      <c r="A395" s="29"/>
      <c r="B395" s="30"/>
      <c r="C395" s="45"/>
      <c r="D395" s="31"/>
      <c r="E395" s="35"/>
      <c r="F395" s="29"/>
      <c r="G395" s="33"/>
      <c r="H395" s="34"/>
      <c r="I395" s="35"/>
      <c r="J395" s="30"/>
      <c r="K395" s="80"/>
      <c r="L395" s="81"/>
    </row>
    <row r="396" spans="1:12" x14ac:dyDescent="0.25">
      <c r="A396" s="29"/>
      <c r="B396" s="30"/>
      <c r="C396" s="45"/>
      <c r="D396" s="31"/>
      <c r="E396" s="35"/>
      <c r="F396" s="29"/>
      <c r="G396" s="33"/>
      <c r="H396" s="34"/>
      <c r="I396" s="35"/>
      <c r="J396" s="30"/>
      <c r="K396" s="80"/>
      <c r="L396" s="81"/>
    </row>
    <row r="397" spans="1:12" x14ac:dyDescent="0.25">
      <c r="A397" s="29"/>
      <c r="B397" s="30"/>
      <c r="C397" s="45"/>
      <c r="D397" s="31"/>
      <c r="E397" s="35"/>
      <c r="F397" s="29"/>
      <c r="G397" s="33"/>
      <c r="H397" s="34"/>
      <c r="I397" s="35"/>
      <c r="J397" s="30"/>
      <c r="K397" s="80"/>
      <c r="L397" s="81"/>
    </row>
    <row r="398" spans="1:12" x14ac:dyDescent="0.25">
      <c r="A398" s="29"/>
      <c r="B398" s="30"/>
      <c r="C398" s="45"/>
      <c r="D398" s="31"/>
      <c r="E398" s="35"/>
      <c r="F398" s="29"/>
      <c r="G398" s="33"/>
      <c r="H398" s="34"/>
      <c r="I398" s="35"/>
      <c r="J398" s="30"/>
      <c r="K398" s="80"/>
      <c r="L398" s="81"/>
    </row>
    <row r="399" spans="1:12" x14ac:dyDescent="0.25">
      <c r="A399" s="29"/>
      <c r="B399" s="30"/>
      <c r="C399" s="45"/>
      <c r="D399" s="31"/>
      <c r="E399" s="35"/>
      <c r="F399" s="29"/>
      <c r="G399" s="33"/>
      <c r="H399" s="34"/>
      <c r="I399" s="35"/>
      <c r="J399" s="30"/>
      <c r="K399" s="80"/>
      <c r="L399" s="81"/>
    </row>
    <row r="400" spans="1:12" x14ac:dyDescent="0.25">
      <c r="A400" s="29"/>
      <c r="B400" s="30"/>
      <c r="C400" s="45"/>
      <c r="D400" s="31"/>
      <c r="E400" s="35"/>
      <c r="F400" s="29"/>
      <c r="G400" s="33"/>
      <c r="H400" s="34"/>
      <c r="I400" s="35"/>
      <c r="J400" s="30"/>
      <c r="K400" s="80"/>
      <c r="L400" s="81"/>
    </row>
    <row r="401" spans="1:12" x14ac:dyDescent="0.25">
      <c r="A401" s="29"/>
      <c r="B401" s="30"/>
      <c r="C401" s="45"/>
      <c r="D401" s="31"/>
      <c r="E401" s="35"/>
      <c r="F401" s="29"/>
      <c r="G401" s="33"/>
      <c r="H401" s="34"/>
      <c r="I401" s="35"/>
      <c r="J401" s="30"/>
      <c r="K401" s="80"/>
      <c r="L401" s="81"/>
    </row>
    <row r="402" spans="1:12" x14ac:dyDescent="0.25">
      <c r="A402" s="29"/>
      <c r="B402" s="30"/>
      <c r="C402" s="45"/>
      <c r="D402" s="31"/>
      <c r="E402" s="35"/>
      <c r="F402" s="29"/>
      <c r="G402" s="33"/>
      <c r="H402" s="34"/>
      <c r="I402" s="35"/>
      <c r="J402" s="30"/>
      <c r="K402" s="80"/>
      <c r="L402" s="81"/>
    </row>
    <row r="403" spans="1:12" x14ac:dyDescent="0.25">
      <c r="A403" s="29"/>
      <c r="B403" s="30"/>
      <c r="C403" s="45"/>
      <c r="D403" s="31"/>
      <c r="E403" s="35"/>
      <c r="F403" s="29"/>
      <c r="G403" s="33"/>
      <c r="H403" s="34"/>
      <c r="I403" s="35"/>
      <c r="J403" s="30"/>
      <c r="K403" s="80"/>
      <c r="L403" s="81"/>
    </row>
    <row r="404" spans="1:12" x14ac:dyDescent="0.25">
      <c r="A404" s="29"/>
      <c r="B404" s="30"/>
      <c r="C404" s="45"/>
      <c r="D404" s="31"/>
      <c r="E404" s="35"/>
      <c r="F404" s="29"/>
      <c r="G404" s="33"/>
      <c r="H404" s="34"/>
      <c r="I404" s="35"/>
      <c r="J404" s="30"/>
      <c r="K404" s="80"/>
      <c r="L404" s="81"/>
    </row>
    <row r="405" spans="1:12" x14ac:dyDescent="0.25">
      <c r="A405" s="29"/>
      <c r="B405" s="30"/>
      <c r="C405" s="45"/>
      <c r="D405" s="31"/>
      <c r="E405" s="35"/>
      <c r="F405" s="29"/>
      <c r="G405" s="33"/>
      <c r="H405" s="34"/>
      <c r="I405" s="35"/>
      <c r="J405" s="30"/>
      <c r="K405" s="80"/>
      <c r="L405" s="81"/>
    </row>
    <row r="406" spans="1:12" x14ac:dyDescent="0.25">
      <c r="A406" s="29"/>
      <c r="B406" s="30"/>
      <c r="C406" s="45"/>
      <c r="D406" s="31"/>
      <c r="E406" s="35"/>
      <c r="F406" s="29"/>
      <c r="G406" s="33"/>
      <c r="H406" s="34"/>
      <c r="I406" s="35"/>
      <c r="J406" s="30"/>
      <c r="K406" s="80"/>
      <c r="L406" s="81"/>
    </row>
    <row r="407" spans="1:12" x14ac:dyDescent="0.25">
      <c r="A407" s="29"/>
      <c r="B407" s="30"/>
      <c r="C407" s="45"/>
      <c r="D407" s="31"/>
      <c r="E407" s="35"/>
      <c r="F407" s="29"/>
      <c r="G407" s="33"/>
      <c r="H407" s="34"/>
      <c r="I407" s="35"/>
      <c r="J407" s="30"/>
      <c r="K407" s="80"/>
      <c r="L407" s="81"/>
    </row>
    <row r="408" spans="1:12" x14ac:dyDescent="0.25">
      <c r="A408" s="29"/>
      <c r="B408" s="30"/>
      <c r="C408" s="45"/>
      <c r="D408" s="31"/>
      <c r="E408" s="35"/>
      <c r="F408" s="29"/>
      <c r="G408" s="33"/>
      <c r="H408" s="34"/>
      <c r="I408" s="35"/>
      <c r="J408" s="30"/>
      <c r="K408" s="80"/>
      <c r="L408" s="81"/>
    </row>
    <row r="409" spans="1:12" x14ac:dyDescent="0.25">
      <c r="A409" s="29"/>
      <c r="B409" s="30"/>
      <c r="C409" s="45"/>
      <c r="D409" s="31"/>
      <c r="E409" s="35"/>
      <c r="F409" s="29"/>
      <c r="G409" s="33"/>
      <c r="H409" s="34"/>
      <c r="I409" s="35"/>
      <c r="J409" s="30"/>
      <c r="K409" s="80"/>
      <c r="L409" s="81"/>
    </row>
    <row r="410" spans="1:12" x14ac:dyDescent="0.25">
      <c r="A410" s="29"/>
      <c r="B410" s="30"/>
      <c r="C410" s="45"/>
      <c r="D410" s="31"/>
      <c r="E410" s="35"/>
      <c r="F410" s="29"/>
      <c r="G410" s="33"/>
      <c r="H410" s="34"/>
      <c r="I410" s="35"/>
      <c r="J410" s="30"/>
      <c r="K410" s="80"/>
      <c r="L410" s="81"/>
    </row>
    <row r="411" spans="1:12" x14ac:dyDescent="0.25">
      <c r="A411" s="29"/>
      <c r="B411" s="30"/>
      <c r="C411" s="45"/>
      <c r="D411" s="31"/>
      <c r="E411" s="35"/>
      <c r="F411" s="29"/>
      <c r="G411" s="33"/>
      <c r="H411" s="34"/>
      <c r="I411" s="35"/>
      <c r="J411" s="30"/>
      <c r="K411" s="80"/>
      <c r="L411" s="81"/>
    </row>
    <row r="412" spans="1:12" x14ac:dyDescent="0.25">
      <c r="A412" s="29"/>
      <c r="B412" s="30"/>
      <c r="C412" s="45"/>
      <c r="D412" s="31"/>
      <c r="E412" s="35"/>
      <c r="F412" s="29"/>
      <c r="G412" s="33"/>
      <c r="H412" s="34"/>
      <c r="I412" s="35"/>
      <c r="J412" s="30"/>
      <c r="K412" s="80"/>
      <c r="L412" s="81"/>
    </row>
    <row r="413" spans="1:12" x14ac:dyDescent="0.25">
      <c r="A413" s="29"/>
      <c r="B413" s="30"/>
      <c r="C413" s="45"/>
      <c r="D413" s="31"/>
      <c r="E413" s="35"/>
      <c r="F413" s="29"/>
      <c r="G413" s="33"/>
      <c r="H413" s="34"/>
      <c r="I413" s="35"/>
      <c r="J413" s="30"/>
      <c r="K413" s="80"/>
      <c r="L413" s="81"/>
    </row>
    <row r="414" spans="1:12" x14ac:dyDescent="0.25">
      <c r="A414" s="29"/>
      <c r="B414" s="30"/>
      <c r="C414" s="45"/>
      <c r="D414" s="31"/>
      <c r="E414" s="35"/>
      <c r="F414" s="29"/>
      <c r="G414" s="33"/>
      <c r="H414" s="34"/>
      <c r="I414" s="35"/>
      <c r="J414" s="30"/>
      <c r="K414" s="80"/>
      <c r="L414" s="81"/>
    </row>
    <row r="415" spans="1:12" x14ac:dyDescent="0.25">
      <c r="A415" s="29"/>
      <c r="B415" s="30"/>
      <c r="C415" s="45"/>
      <c r="D415" s="31"/>
      <c r="E415" s="35"/>
      <c r="F415" s="29"/>
      <c r="G415" s="33"/>
      <c r="H415" s="34"/>
      <c r="I415" s="35"/>
      <c r="J415" s="30"/>
      <c r="K415" s="80"/>
      <c r="L415" s="81"/>
    </row>
    <row r="416" spans="1:12" x14ac:dyDescent="0.25">
      <c r="A416" s="29"/>
      <c r="B416" s="30"/>
      <c r="C416" s="45"/>
      <c r="D416" s="31"/>
      <c r="E416" s="35"/>
      <c r="F416" s="29"/>
      <c r="G416" s="33"/>
      <c r="H416" s="34"/>
      <c r="I416" s="35"/>
      <c r="J416" s="30"/>
      <c r="K416" s="80"/>
      <c r="L416" s="81"/>
    </row>
    <row r="417" spans="1:12" x14ac:dyDescent="0.25">
      <c r="A417" s="29"/>
      <c r="B417" s="30"/>
      <c r="C417" s="45"/>
      <c r="D417" s="31"/>
      <c r="E417" s="35"/>
      <c r="F417" s="29"/>
      <c r="G417" s="33"/>
      <c r="H417" s="34"/>
      <c r="I417" s="35"/>
      <c r="J417" s="30"/>
      <c r="K417" s="80"/>
      <c r="L417" s="81"/>
    </row>
    <row r="418" spans="1:12" x14ac:dyDescent="0.25">
      <c r="A418" s="29"/>
      <c r="B418" s="30"/>
      <c r="C418" s="45"/>
      <c r="D418" s="31"/>
      <c r="E418" s="35"/>
      <c r="F418" s="29"/>
      <c r="G418" s="33"/>
      <c r="H418" s="34"/>
      <c r="I418" s="35"/>
      <c r="J418" s="30"/>
      <c r="K418" s="80"/>
      <c r="L418" s="81"/>
    </row>
    <row r="419" spans="1:12" x14ac:dyDescent="0.25">
      <c r="A419" s="29"/>
      <c r="B419" s="30"/>
      <c r="C419" s="45"/>
      <c r="D419" s="31"/>
      <c r="E419" s="35"/>
      <c r="F419" s="29"/>
      <c r="G419" s="33"/>
      <c r="H419" s="34"/>
      <c r="I419" s="35"/>
      <c r="J419" s="30"/>
      <c r="K419" s="80"/>
      <c r="L419" s="81"/>
    </row>
    <row r="420" spans="1:12" x14ac:dyDescent="0.25">
      <c r="A420" s="29"/>
      <c r="B420" s="30"/>
      <c r="C420" s="45"/>
      <c r="D420" s="31"/>
      <c r="E420" s="35"/>
      <c r="F420" s="29"/>
      <c r="G420" s="33"/>
      <c r="H420" s="34"/>
      <c r="I420" s="35"/>
      <c r="J420" s="30"/>
      <c r="K420" s="80"/>
      <c r="L420" s="81"/>
    </row>
    <row r="421" spans="1:12" x14ac:dyDescent="0.25">
      <c r="A421" s="29"/>
      <c r="B421" s="30"/>
      <c r="C421" s="45"/>
      <c r="D421" s="31"/>
      <c r="E421" s="35"/>
      <c r="F421" s="29"/>
      <c r="G421" s="33"/>
      <c r="H421" s="34"/>
      <c r="I421" s="35"/>
      <c r="J421" s="30"/>
      <c r="K421" s="80"/>
      <c r="L421" s="81"/>
    </row>
    <row r="422" spans="1:12" x14ac:dyDescent="0.25">
      <c r="A422" s="29"/>
      <c r="B422" s="30"/>
      <c r="C422" s="45"/>
      <c r="D422" s="31"/>
      <c r="E422" s="35"/>
      <c r="F422" s="29"/>
      <c r="G422" s="33"/>
      <c r="H422" s="34"/>
      <c r="I422" s="35"/>
      <c r="J422" s="30"/>
      <c r="K422" s="80"/>
      <c r="L422" s="81"/>
    </row>
    <row r="423" spans="1:12" x14ac:dyDescent="0.25">
      <c r="A423" s="29"/>
      <c r="B423" s="30"/>
      <c r="C423" s="45"/>
      <c r="D423" s="31"/>
      <c r="E423" s="35"/>
      <c r="F423" s="29"/>
      <c r="G423" s="33"/>
      <c r="H423" s="34"/>
      <c r="I423" s="35"/>
      <c r="J423" s="30"/>
      <c r="K423" s="80"/>
      <c r="L423" s="81"/>
    </row>
    <row r="424" spans="1:12" x14ac:dyDescent="0.25">
      <c r="A424" s="29"/>
      <c r="B424" s="30"/>
      <c r="C424" s="45"/>
      <c r="D424" s="31"/>
      <c r="E424" s="35"/>
      <c r="F424" s="29"/>
      <c r="G424" s="33"/>
      <c r="H424" s="34"/>
      <c r="I424" s="35"/>
      <c r="J424" s="30"/>
      <c r="K424" s="80"/>
      <c r="L424" s="81"/>
    </row>
    <row r="425" spans="1:12" x14ac:dyDescent="0.25">
      <c r="A425" s="29"/>
      <c r="B425" s="30"/>
      <c r="C425" s="45"/>
      <c r="D425" s="31"/>
      <c r="E425" s="35"/>
      <c r="F425" s="29"/>
      <c r="G425" s="33"/>
      <c r="H425" s="34"/>
      <c r="I425" s="35"/>
      <c r="J425" s="30"/>
      <c r="K425" s="80"/>
      <c r="L425" s="81"/>
    </row>
    <row r="426" spans="1:12" x14ac:dyDescent="0.25">
      <c r="A426" s="29"/>
      <c r="B426" s="30"/>
      <c r="C426" s="45"/>
      <c r="D426" s="31"/>
      <c r="E426" s="35"/>
      <c r="F426" s="29"/>
      <c r="G426" s="33"/>
      <c r="H426" s="34"/>
      <c r="I426" s="35"/>
      <c r="J426" s="30"/>
      <c r="K426" s="80"/>
      <c r="L426" s="81"/>
    </row>
    <row r="427" spans="1:12" x14ac:dyDescent="0.25">
      <c r="A427" s="29"/>
      <c r="B427" s="30"/>
      <c r="C427" s="45"/>
      <c r="D427" s="31"/>
      <c r="E427" s="35"/>
      <c r="F427" s="29"/>
      <c r="G427" s="33"/>
      <c r="H427" s="34"/>
      <c r="I427" s="35"/>
      <c r="J427" s="30"/>
      <c r="K427" s="80"/>
      <c r="L427" s="81"/>
    </row>
    <row r="428" spans="1:12" x14ac:dyDescent="0.25">
      <c r="A428" s="29"/>
      <c r="B428" s="30"/>
      <c r="C428" s="45"/>
      <c r="D428" s="31"/>
      <c r="E428" s="35"/>
      <c r="F428" s="29"/>
      <c r="G428" s="33"/>
      <c r="H428" s="34"/>
      <c r="I428" s="35"/>
      <c r="J428" s="30"/>
      <c r="K428" s="80"/>
      <c r="L428" s="81"/>
    </row>
    <row r="429" spans="1:12" x14ac:dyDescent="0.25">
      <c r="A429" s="29"/>
      <c r="B429" s="30"/>
      <c r="C429" s="45"/>
      <c r="D429" s="31"/>
      <c r="E429" s="35"/>
      <c r="F429" s="29"/>
      <c r="G429" s="33"/>
      <c r="H429" s="34"/>
      <c r="I429" s="35"/>
      <c r="J429" s="30"/>
      <c r="K429" s="80"/>
      <c r="L429" s="81"/>
    </row>
    <row r="430" spans="1:12" x14ac:dyDescent="0.25">
      <c r="A430" s="29"/>
      <c r="B430" s="30"/>
      <c r="C430" s="45"/>
      <c r="D430" s="31"/>
      <c r="E430" s="35"/>
      <c r="F430" s="29"/>
      <c r="G430" s="33"/>
      <c r="H430" s="34"/>
      <c r="I430" s="35"/>
      <c r="J430" s="30"/>
      <c r="K430" s="80"/>
      <c r="L430" s="81"/>
    </row>
    <row r="431" spans="1:12" x14ac:dyDescent="0.25">
      <c r="A431" s="29"/>
      <c r="B431" s="30"/>
      <c r="C431" s="45"/>
      <c r="D431" s="31"/>
      <c r="E431" s="35"/>
      <c r="F431" s="29"/>
      <c r="G431" s="33"/>
      <c r="H431" s="34"/>
      <c r="I431" s="35"/>
      <c r="J431" s="30"/>
      <c r="K431" s="80"/>
      <c r="L431" s="81"/>
    </row>
    <row r="432" spans="1:12" x14ac:dyDescent="0.25">
      <c r="A432" s="29"/>
      <c r="B432" s="30"/>
      <c r="C432" s="45"/>
      <c r="D432" s="31"/>
      <c r="E432" s="35"/>
      <c r="F432" s="29"/>
      <c r="G432" s="33"/>
      <c r="H432" s="34"/>
      <c r="I432" s="35"/>
      <c r="J432" s="30"/>
      <c r="K432" s="80"/>
      <c r="L432" s="81"/>
    </row>
    <row r="433" spans="1:12" x14ac:dyDescent="0.25">
      <c r="A433" s="29"/>
      <c r="B433" s="30"/>
      <c r="C433" s="45"/>
      <c r="D433" s="31"/>
      <c r="E433" s="35"/>
      <c r="F433" s="29"/>
      <c r="G433" s="33"/>
      <c r="H433" s="34"/>
      <c r="I433" s="35"/>
      <c r="J433" s="30"/>
      <c r="K433" s="80"/>
      <c r="L433" s="81"/>
    </row>
    <row r="434" spans="1:12" x14ac:dyDescent="0.25">
      <c r="A434" s="29"/>
      <c r="B434" s="30"/>
      <c r="C434" s="45"/>
      <c r="D434" s="31"/>
      <c r="E434" s="35"/>
      <c r="F434" s="29"/>
      <c r="G434" s="33"/>
      <c r="H434" s="34"/>
      <c r="I434" s="35"/>
      <c r="J434" s="30"/>
      <c r="K434" s="80"/>
      <c r="L434" s="81"/>
    </row>
    <row r="435" spans="1:12" x14ac:dyDescent="0.25">
      <c r="A435" s="29"/>
      <c r="B435" s="30"/>
      <c r="C435" s="45"/>
      <c r="D435" s="31"/>
      <c r="E435" s="35"/>
      <c r="F435" s="29"/>
      <c r="G435" s="33"/>
      <c r="H435" s="34"/>
      <c r="I435" s="35"/>
      <c r="J435" s="30"/>
      <c r="K435" s="80"/>
      <c r="L435" s="81"/>
    </row>
    <row r="436" spans="1:12" x14ac:dyDescent="0.25">
      <c r="A436" s="29"/>
      <c r="B436" s="30"/>
      <c r="C436" s="45"/>
      <c r="D436" s="31"/>
      <c r="E436" s="35"/>
      <c r="F436" s="29"/>
      <c r="G436" s="33"/>
      <c r="H436" s="34"/>
      <c r="I436" s="35"/>
      <c r="J436" s="30"/>
      <c r="K436" s="80"/>
      <c r="L436" s="81"/>
    </row>
    <row r="437" spans="1:12" x14ac:dyDescent="0.25">
      <c r="A437" s="29"/>
      <c r="B437" s="30"/>
      <c r="C437" s="45"/>
      <c r="D437" s="31"/>
      <c r="E437" s="35"/>
      <c r="F437" s="29"/>
      <c r="G437" s="33"/>
      <c r="H437" s="34"/>
      <c r="I437" s="35"/>
      <c r="J437" s="30"/>
      <c r="K437" s="80"/>
      <c r="L437" s="81"/>
    </row>
    <row r="438" spans="1:12" x14ac:dyDescent="0.25">
      <c r="A438" s="29"/>
      <c r="B438" s="30"/>
      <c r="C438" s="45"/>
      <c r="D438" s="31"/>
      <c r="E438" s="35"/>
      <c r="F438" s="29"/>
      <c r="G438" s="33"/>
      <c r="H438" s="34"/>
      <c r="I438" s="35"/>
      <c r="J438" s="30"/>
      <c r="K438" s="80"/>
      <c r="L438" s="81"/>
    </row>
    <row r="439" spans="1:12" x14ac:dyDescent="0.25">
      <c r="A439" s="29"/>
      <c r="B439" s="30"/>
      <c r="C439" s="45"/>
      <c r="D439" s="31"/>
      <c r="E439" s="35"/>
      <c r="F439" s="29"/>
      <c r="G439" s="33"/>
      <c r="H439" s="34"/>
      <c r="I439" s="35"/>
      <c r="J439" s="30"/>
      <c r="K439" s="80"/>
      <c r="L439" s="81"/>
    </row>
    <row r="440" spans="1:12" x14ac:dyDescent="0.25">
      <c r="A440" s="29"/>
      <c r="B440" s="30"/>
      <c r="C440" s="45"/>
      <c r="D440" s="31"/>
      <c r="E440" s="35"/>
      <c r="F440" s="29"/>
      <c r="G440" s="33"/>
      <c r="H440" s="34"/>
      <c r="I440" s="35"/>
      <c r="J440" s="30"/>
      <c r="K440" s="80"/>
      <c r="L440" s="81"/>
    </row>
    <row r="441" spans="1:12" x14ac:dyDescent="0.25">
      <c r="A441" s="29"/>
      <c r="B441" s="30"/>
      <c r="C441" s="45"/>
      <c r="D441" s="31"/>
      <c r="E441" s="35"/>
      <c r="F441" s="29"/>
      <c r="G441" s="33"/>
      <c r="H441" s="34"/>
      <c r="I441" s="35"/>
      <c r="J441" s="30"/>
      <c r="K441" s="80"/>
      <c r="L441" s="81"/>
    </row>
    <row r="442" spans="1:12" x14ac:dyDescent="0.25">
      <c r="A442" s="29"/>
      <c r="B442" s="30"/>
      <c r="C442" s="45"/>
      <c r="D442" s="31"/>
      <c r="E442" s="35"/>
      <c r="F442" s="29"/>
      <c r="G442" s="33"/>
      <c r="H442" s="34"/>
      <c r="I442" s="35"/>
      <c r="J442" s="30"/>
      <c r="K442" s="80"/>
      <c r="L442" s="81"/>
    </row>
    <row r="443" spans="1:12" x14ac:dyDescent="0.25">
      <c r="A443" s="29"/>
      <c r="B443" s="30"/>
      <c r="C443" s="45"/>
      <c r="D443" s="31"/>
      <c r="E443" s="35"/>
      <c r="F443" s="29"/>
      <c r="G443" s="33"/>
      <c r="H443" s="34"/>
      <c r="I443" s="35"/>
      <c r="J443" s="30"/>
      <c r="K443" s="80"/>
      <c r="L443" s="81"/>
    </row>
    <row r="444" spans="1:12" x14ac:dyDescent="0.25">
      <c r="A444" s="29"/>
      <c r="B444" s="30"/>
      <c r="C444" s="45"/>
      <c r="D444" s="31"/>
      <c r="E444" s="35"/>
      <c r="F444" s="29"/>
      <c r="G444" s="33"/>
      <c r="H444" s="34"/>
      <c r="I444" s="35"/>
      <c r="J444" s="30"/>
      <c r="K444" s="80"/>
      <c r="L444" s="81"/>
    </row>
    <row r="445" spans="1:12" x14ac:dyDescent="0.25">
      <c r="A445" s="29"/>
      <c r="B445" s="30"/>
      <c r="C445" s="45"/>
      <c r="D445" s="31"/>
      <c r="E445" s="35"/>
      <c r="F445" s="29"/>
      <c r="G445" s="33"/>
      <c r="H445" s="34"/>
      <c r="I445" s="35"/>
      <c r="J445" s="30"/>
      <c r="K445" s="80"/>
      <c r="L445" s="81"/>
    </row>
    <row r="446" spans="1:12" x14ac:dyDescent="0.25">
      <c r="A446" s="29"/>
      <c r="B446" s="30"/>
      <c r="C446" s="45"/>
      <c r="D446" s="31"/>
      <c r="E446" s="35"/>
      <c r="F446" s="29"/>
      <c r="G446" s="33"/>
      <c r="H446" s="34"/>
      <c r="I446" s="35"/>
      <c r="J446" s="30"/>
      <c r="K446" s="80"/>
      <c r="L446" s="81"/>
    </row>
    <row r="447" spans="1:12" x14ac:dyDescent="0.25">
      <c r="A447" s="29"/>
      <c r="B447" s="30"/>
      <c r="C447" s="45"/>
      <c r="D447" s="31"/>
      <c r="E447" s="35"/>
      <c r="F447" s="29"/>
      <c r="G447" s="33"/>
      <c r="H447" s="34"/>
      <c r="I447" s="35"/>
      <c r="J447" s="30"/>
      <c r="K447" s="80"/>
      <c r="L447" s="81"/>
    </row>
    <row r="448" spans="1:12" x14ac:dyDescent="0.25">
      <c r="A448" s="29"/>
      <c r="B448" s="30"/>
      <c r="C448" s="45"/>
      <c r="D448" s="31"/>
      <c r="E448" s="35"/>
      <c r="F448" s="29"/>
      <c r="G448" s="33"/>
      <c r="H448" s="34"/>
      <c r="I448" s="35"/>
      <c r="J448" s="30"/>
      <c r="K448" s="80"/>
      <c r="L448" s="81"/>
    </row>
    <row r="449" spans="1:12" x14ac:dyDescent="0.25">
      <c r="A449" s="29"/>
      <c r="B449" s="30"/>
      <c r="C449" s="45"/>
      <c r="D449" s="31"/>
      <c r="E449" s="35"/>
      <c r="F449" s="29"/>
      <c r="G449" s="33"/>
      <c r="H449" s="34"/>
      <c r="I449" s="35"/>
      <c r="J449" s="30"/>
      <c r="K449" s="80"/>
      <c r="L449" s="81"/>
    </row>
    <row r="450" spans="1:12" x14ac:dyDescent="0.25">
      <c r="A450" s="29"/>
      <c r="B450" s="30"/>
      <c r="C450" s="45"/>
      <c r="D450" s="31"/>
      <c r="E450" s="35"/>
      <c r="F450" s="29"/>
      <c r="G450" s="33"/>
      <c r="H450" s="34"/>
      <c r="I450" s="35"/>
      <c r="J450" s="30"/>
      <c r="K450" s="80"/>
      <c r="L450" s="81"/>
    </row>
    <row r="451" spans="1:12" x14ac:dyDescent="0.25">
      <c r="A451" s="29"/>
      <c r="B451" s="30"/>
      <c r="C451" s="45"/>
      <c r="D451" s="31"/>
      <c r="E451" s="35"/>
      <c r="F451" s="29"/>
      <c r="G451" s="33"/>
      <c r="H451" s="34"/>
      <c r="I451" s="35"/>
      <c r="J451" s="30"/>
      <c r="K451" s="80"/>
      <c r="L451" s="81"/>
    </row>
    <row r="452" spans="1:12" x14ac:dyDescent="0.25">
      <c r="A452" s="29"/>
      <c r="B452" s="30"/>
      <c r="C452" s="45"/>
      <c r="D452" s="31"/>
      <c r="E452" s="35"/>
      <c r="F452" s="29"/>
      <c r="G452" s="33"/>
      <c r="H452" s="34"/>
      <c r="I452" s="35"/>
      <c r="J452" s="30"/>
      <c r="K452" s="80"/>
      <c r="L452" s="81"/>
    </row>
    <row r="453" spans="1:12" x14ac:dyDescent="0.25">
      <c r="A453" s="29"/>
      <c r="B453" s="30"/>
      <c r="C453" s="45"/>
      <c r="D453" s="31"/>
      <c r="E453" s="35"/>
      <c r="F453" s="29"/>
      <c r="G453" s="33"/>
      <c r="H453" s="34"/>
      <c r="I453" s="35"/>
      <c r="J453" s="30"/>
      <c r="K453" s="80"/>
      <c r="L453" s="81"/>
    </row>
    <row r="454" spans="1:12" x14ac:dyDescent="0.25">
      <c r="A454" s="29"/>
      <c r="B454" s="30"/>
      <c r="C454" s="45"/>
      <c r="D454" s="31"/>
      <c r="E454" s="35"/>
      <c r="F454" s="29"/>
      <c r="G454" s="33"/>
      <c r="H454" s="34"/>
      <c r="I454" s="35"/>
      <c r="J454" s="30"/>
      <c r="K454" s="80"/>
      <c r="L454" s="81"/>
    </row>
    <row r="455" spans="1:12" x14ac:dyDescent="0.25">
      <c r="A455" s="29"/>
      <c r="B455" s="30"/>
      <c r="C455" s="45"/>
      <c r="D455" s="31"/>
      <c r="E455" s="35"/>
      <c r="F455" s="29"/>
      <c r="G455" s="33"/>
      <c r="H455" s="34"/>
      <c r="I455" s="35"/>
      <c r="J455" s="30"/>
      <c r="K455" s="80"/>
      <c r="L455" s="81"/>
    </row>
    <row r="456" spans="1:12" x14ac:dyDescent="0.25">
      <c r="A456" s="29"/>
      <c r="B456" s="30"/>
      <c r="C456" s="45"/>
      <c r="D456" s="31"/>
      <c r="E456" s="35"/>
      <c r="F456" s="29"/>
      <c r="G456" s="33"/>
      <c r="H456" s="34"/>
      <c r="I456" s="35"/>
      <c r="J456" s="30"/>
      <c r="K456" s="80"/>
      <c r="L456" s="81"/>
    </row>
    <row r="457" spans="1:12" x14ac:dyDescent="0.25">
      <c r="A457" s="29"/>
      <c r="B457" s="30"/>
      <c r="C457" s="45"/>
      <c r="D457" s="31"/>
      <c r="E457" s="35"/>
      <c r="F457" s="29"/>
      <c r="G457" s="33"/>
      <c r="H457" s="34"/>
      <c r="I457" s="35"/>
      <c r="J457" s="30"/>
      <c r="K457" s="80"/>
      <c r="L457" s="81"/>
    </row>
    <row r="458" spans="1:12" x14ac:dyDescent="0.25">
      <c r="A458" s="29"/>
      <c r="B458" s="30"/>
      <c r="C458" s="45"/>
      <c r="D458" s="31"/>
      <c r="E458" s="35"/>
      <c r="F458" s="29"/>
      <c r="G458" s="33"/>
      <c r="H458" s="34"/>
      <c r="I458" s="35"/>
      <c r="J458" s="30"/>
      <c r="K458" s="80"/>
      <c r="L458" s="81"/>
    </row>
    <row r="459" spans="1:12" x14ac:dyDescent="0.25">
      <c r="A459" s="29"/>
      <c r="B459" s="30"/>
      <c r="C459" s="45"/>
      <c r="D459" s="31"/>
      <c r="E459" s="35"/>
      <c r="F459" s="29"/>
      <c r="G459" s="33"/>
      <c r="H459" s="34"/>
      <c r="I459" s="35"/>
      <c r="J459" s="30"/>
      <c r="K459" s="80"/>
      <c r="L459" s="81"/>
    </row>
    <row r="460" spans="1:12" x14ac:dyDescent="0.25">
      <c r="A460" s="29"/>
      <c r="B460" s="30"/>
      <c r="C460" s="45"/>
      <c r="D460" s="31"/>
      <c r="E460" s="35"/>
      <c r="F460" s="29"/>
      <c r="G460" s="33"/>
      <c r="H460" s="34"/>
      <c r="I460" s="35"/>
      <c r="J460" s="30"/>
      <c r="K460" s="80"/>
      <c r="L460" s="81"/>
    </row>
    <row r="461" spans="1:12" x14ac:dyDescent="0.25">
      <c r="A461" s="29"/>
      <c r="B461" s="30"/>
      <c r="C461" s="45"/>
      <c r="D461" s="31"/>
      <c r="E461" s="35"/>
      <c r="F461" s="29"/>
      <c r="G461" s="33"/>
      <c r="H461" s="34"/>
      <c r="I461" s="35"/>
      <c r="J461" s="30"/>
      <c r="K461" s="80"/>
      <c r="L461" s="81"/>
    </row>
    <row r="462" spans="1:12" x14ac:dyDescent="0.25">
      <c r="A462" s="29"/>
      <c r="B462" s="30"/>
      <c r="C462" s="45"/>
      <c r="D462" s="31"/>
      <c r="E462" s="35"/>
      <c r="F462" s="29"/>
      <c r="G462" s="33"/>
      <c r="H462" s="34"/>
      <c r="I462" s="35"/>
      <c r="J462" s="30"/>
      <c r="K462" s="80"/>
      <c r="L462" s="81"/>
    </row>
    <row r="463" spans="1:12" x14ac:dyDescent="0.25">
      <c r="A463" s="29"/>
      <c r="B463" s="30"/>
      <c r="C463" s="45"/>
      <c r="D463" s="31"/>
      <c r="E463" s="35"/>
      <c r="F463" s="29"/>
      <c r="G463" s="33"/>
      <c r="H463" s="34"/>
      <c r="I463" s="35"/>
      <c r="J463" s="30"/>
      <c r="K463" s="80"/>
      <c r="L463" s="81"/>
    </row>
    <row r="464" spans="1:12" x14ac:dyDescent="0.25">
      <c r="A464" s="29"/>
      <c r="B464" s="30"/>
      <c r="C464" s="45"/>
      <c r="D464" s="31"/>
      <c r="E464" s="35"/>
      <c r="F464" s="29"/>
      <c r="G464" s="33"/>
      <c r="H464" s="34"/>
      <c r="I464" s="35"/>
      <c r="J464" s="30"/>
      <c r="K464" s="80"/>
      <c r="L464" s="81"/>
    </row>
    <row r="465" spans="1:12" x14ac:dyDescent="0.25">
      <c r="A465" s="29"/>
      <c r="B465" s="30"/>
      <c r="C465" s="45"/>
      <c r="D465" s="31"/>
      <c r="E465" s="35"/>
      <c r="F465" s="29"/>
      <c r="G465" s="33"/>
      <c r="H465" s="34"/>
      <c r="I465" s="35"/>
      <c r="J465" s="30"/>
      <c r="K465" s="80"/>
      <c r="L465" s="81"/>
    </row>
    <row r="466" spans="1:12" x14ac:dyDescent="0.25">
      <c r="A466" s="29"/>
      <c r="B466" s="30"/>
      <c r="C466" s="45"/>
      <c r="D466" s="31"/>
      <c r="E466" s="35"/>
      <c r="F466" s="29"/>
      <c r="G466" s="33"/>
      <c r="H466" s="34"/>
      <c r="I466" s="35"/>
      <c r="J466" s="30"/>
      <c r="K466" s="80"/>
      <c r="L466" s="81"/>
    </row>
    <row r="467" spans="1:12" x14ac:dyDescent="0.25">
      <c r="A467" s="29"/>
      <c r="B467" s="30"/>
      <c r="C467" s="45"/>
      <c r="D467" s="31"/>
      <c r="E467" s="35"/>
      <c r="F467" s="29"/>
      <c r="G467" s="33"/>
      <c r="H467" s="34"/>
      <c r="I467" s="35"/>
      <c r="J467" s="30"/>
      <c r="K467" s="80"/>
      <c r="L467" s="81"/>
    </row>
    <row r="468" spans="1:12" x14ac:dyDescent="0.25">
      <c r="A468" s="29"/>
      <c r="B468" s="30"/>
      <c r="C468" s="45"/>
      <c r="D468" s="31"/>
      <c r="E468" s="35"/>
      <c r="F468" s="29"/>
      <c r="G468" s="33"/>
      <c r="H468" s="34"/>
      <c r="I468" s="35"/>
      <c r="J468" s="30"/>
      <c r="K468" s="80"/>
      <c r="L468" s="81"/>
    </row>
    <row r="469" spans="1:12" x14ac:dyDescent="0.25">
      <c r="A469" s="29"/>
      <c r="B469" s="30"/>
      <c r="C469" s="45"/>
      <c r="D469" s="31"/>
      <c r="E469" s="35"/>
      <c r="F469" s="29"/>
      <c r="G469" s="33"/>
      <c r="H469" s="34"/>
      <c r="I469" s="35"/>
      <c r="J469" s="30"/>
      <c r="K469" s="80"/>
      <c r="L469" s="81"/>
    </row>
    <row r="470" spans="1:12" x14ac:dyDescent="0.25">
      <c r="A470" s="29"/>
      <c r="B470" s="30"/>
      <c r="C470" s="45"/>
      <c r="D470" s="31"/>
      <c r="E470" s="35"/>
      <c r="F470" s="29"/>
      <c r="G470" s="33"/>
      <c r="H470" s="34"/>
      <c r="I470" s="35"/>
      <c r="J470" s="30"/>
      <c r="K470" s="80"/>
      <c r="L470" s="81"/>
    </row>
    <row r="471" spans="1:12" x14ac:dyDescent="0.25">
      <c r="A471" s="29"/>
      <c r="B471" s="30"/>
      <c r="C471" s="45"/>
      <c r="D471" s="31"/>
      <c r="E471" s="35"/>
      <c r="F471" s="29"/>
      <c r="G471" s="33"/>
      <c r="H471" s="34"/>
      <c r="I471" s="35"/>
      <c r="J471" s="30"/>
      <c r="K471" s="80"/>
      <c r="L471" s="81"/>
    </row>
    <row r="472" spans="1:12" x14ac:dyDescent="0.25">
      <c r="A472" s="29"/>
      <c r="B472" s="30"/>
      <c r="C472" s="45"/>
      <c r="D472" s="31"/>
      <c r="E472" s="35"/>
      <c r="F472" s="29"/>
      <c r="G472" s="33"/>
      <c r="H472" s="34"/>
      <c r="I472" s="35"/>
      <c r="J472" s="30"/>
      <c r="K472" s="80"/>
      <c r="L472" s="81"/>
    </row>
    <row r="473" spans="1:12" x14ac:dyDescent="0.25">
      <c r="A473" s="29"/>
      <c r="B473" s="30"/>
      <c r="C473" s="45"/>
      <c r="D473" s="31"/>
      <c r="E473" s="35"/>
      <c r="F473" s="29"/>
      <c r="G473" s="33"/>
      <c r="H473" s="34"/>
      <c r="I473" s="35"/>
      <c r="J473" s="30"/>
      <c r="K473" s="80"/>
      <c r="L473" s="81"/>
    </row>
    <row r="474" spans="1:12" x14ac:dyDescent="0.25">
      <c r="A474" s="29"/>
      <c r="B474" s="30"/>
      <c r="C474" s="45"/>
      <c r="D474" s="31"/>
      <c r="E474" s="35"/>
      <c r="F474" s="29"/>
      <c r="G474" s="33"/>
      <c r="H474" s="34"/>
      <c r="I474" s="35"/>
      <c r="J474" s="30"/>
      <c r="K474" s="80"/>
      <c r="L474" s="81"/>
    </row>
    <row r="475" spans="1:12" x14ac:dyDescent="0.25">
      <c r="A475" s="29"/>
      <c r="B475" s="30"/>
      <c r="C475" s="45"/>
      <c r="D475" s="31"/>
      <c r="E475" s="35"/>
      <c r="F475" s="29"/>
      <c r="G475" s="33"/>
      <c r="H475" s="34"/>
      <c r="I475" s="35"/>
      <c r="J475" s="30"/>
      <c r="K475" s="80"/>
      <c r="L475" s="81"/>
    </row>
    <row r="476" spans="1:12" x14ac:dyDescent="0.25">
      <c r="A476" s="29"/>
      <c r="B476" s="30"/>
      <c r="C476" s="45"/>
      <c r="D476" s="31"/>
      <c r="E476" s="35"/>
      <c r="F476" s="29"/>
      <c r="G476" s="33"/>
      <c r="H476" s="34"/>
      <c r="I476" s="35"/>
      <c r="J476" s="30"/>
      <c r="K476" s="80"/>
      <c r="L476" s="81"/>
    </row>
    <row r="477" spans="1:12" x14ac:dyDescent="0.25">
      <c r="A477" s="29"/>
      <c r="B477" s="30"/>
      <c r="C477" s="45"/>
      <c r="D477" s="31"/>
      <c r="E477" s="35"/>
      <c r="F477" s="29"/>
      <c r="G477" s="33"/>
      <c r="H477" s="34"/>
      <c r="I477" s="35"/>
      <c r="J477" s="30"/>
      <c r="K477" s="80"/>
      <c r="L477" s="81"/>
    </row>
    <row r="478" spans="1:12" x14ac:dyDescent="0.25">
      <c r="A478" s="29"/>
      <c r="B478" s="30"/>
      <c r="C478" s="45"/>
      <c r="D478" s="31"/>
      <c r="E478" s="35"/>
      <c r="F478" s="29"/>
      <c r="G478" s="33"/>
      <c r="H478" s="34"/>
      <c r="I478" s="35"/>
      <c r="J478" s="30"/>
      <c r="K478" s="80"/>
      <c r="L478" s="81"/>
    </row>
    <row r="479" spans="1:12" x14ac:dyDescent="0.25">
      <c r="A479" s="29"/>
      <c r="B479" s="30"/>
      <c r="C479" s="45"/>
      <c r="D479" s="31"/>
      <c r="E479" s="35"/>
      <c r="F479" s="29"/>
      <c r="G479" s="33"/>
      <c r="H479" s="34"/>
      <c r="I479" s="35"/>
      <c r="J479" s="30"/>
      <c r="K479" s="80"/>
      <c r="L479" s="81"/>
    </row>
    <row r="480" spans="1:12" x14ac:dyDescent="0.25">
      <c r="A480" s="29"/>
      <c r="B480" s="30"/>
      <c r="C480" s="45"/>
      <c r="D480" s="31"/>
      <c r="E480" s="35"/>
      <c r="F480" s="29"/>
      <c r="G480" s="33"/>
      <c r="H480" s="34"/>
      <c r="I480" s="35"/>
      <c r="J480" s="30"/>
      <c r="K480" s="80"/>
      <c r="L480" s="81"/>
    </row>
    <row r="481" spans="1:12" x14ac:dyDescent="0.25">
      <c r="A481" s="29"/>
      <c r="B481" s="30"/>
      <c r="C481" s="45"/>
      <c r="D481" s="31"/>
      <c r="E481" s="35"/>
      <c r="F481" s="29"/>
      <c r="G481" s="33"/>
      <c r="H481" s="34"/>
      <c r="I481" s="35"/>
      <c r="J481" s="30"/>
      <c r="K481" s="80"/>
      <c r="L481" s="81"/>
    </row>
    <row r="482" spans="1:12" x14ac:dyDescent="0.25">
      <c r="A482" s="29"/>
      <c r="B482" s="30"/>
      <c r="C482" s="45"/>
      <c r="D482" s="31"/>
      <c r="E482" s="35"/>
      <c r="F482" s="29"/>
      <c r="G482" s="33"/>
      <c r="H482" s="34"/>
      <c r="I482" s="35"/>
      <c r="J482" s="30"/>
      <c r="K482" s="80"/>
      <c r="L482" s="81"/>
    </row>
    <row r="483" spans="1:12" x14ac:dyDescent="0.25">
      <c r="A483" s="29"/>
      <c r="B483" s="30"/>
      <c r="C483" s="45"/>
      <c r="D483" s="31"/>
      <c r="E483" s="35"/>
      <c r="F483" s="29"/>
      <c r="G483" s="33"/>
      <c r="H483" s="34"/>
      <c r="I483" s="35"/>
      <c r="J483" s="30"/>
      <c r="K483" s="80"/>
      <c r="L483" s="81"/>
    </row>
    <row r="484" spans="1:12" x14ac:dyDescent="0.25">
      <c r="A484" s="29"/>
      <c r="B484" s="30"/>
      <c r="C484" s="45"/>
      <c r="D484" s="31"/>
      <c r="E484" s="35"/>
      <c r="F484" s="29"/>
      <c r="G484" s="33"/>
      <c r="H484" s="34"/>
      <c r="I484" s="35"/>
      <c r="J484" s="30"/>
      <c r="K484" s="80"/>
      <c r="L484" s="81"/>
    </row>
    <row r="485" spans="1:12" x14ac:dyDescent="0.25">
      <c r="A485" s="29"/>
      <c r="B485" s="30"/>
      <c r="C485" s="45"/>
      <c r="D485" s="31"/>
      <c r="E485" s="35"/>
      <c r="F485" s="29"/>
      <c r="G485" s="33"/>
      <c r="H485" s="34"/>
      <c r="I485" s="35"/>
      <c r="J485" s="30"/>
      <c r="K485" s="80"/>
      <c r="L485" s="81"/>
    </row>
    <row r="486" spans="1:12" x14ac:dyDescent="0.25">
      <c r="A486" s="29"/>
      <c r="B486" s="30"/>
      <c r="C486" s="45"/>
      <c r="D486" s="31"/>
      <c r="E486" s="35"/>
      <c r="F486" s="29"/>
      <c r="G486" s="33"/>
      <c r="H486" s="34"/>
      <c r="I486" s="35"/>
      <c r="J486" s="30"/>
      <c r="K486" s="80"/>
      <c r="L486" s="81"/>
    </row>
    <row r="487" spans="1:12" x14ac:dyDescent="0.25">
      <c r="A487" s="29"/>
      <c r="B487" s="30"/>
      <c r="C487" s="45"/>
      <c r="D487" s="31"/>
      <c r="E487" s="35"/>
      <c r="F487" s="29"/>
      <c r="G487" s="33"/>
      <c r="H487" s="34"/>
      <c r="I487" s="35"/>
      <c r="J487" s="30"/>
      <c r="K487" s="80"/>
      <c r="L487" s="81"/>
    </row>
    <row r="488" spans="1:12" x14ac:dyDescent="0.25">
      <c r="A488" s="29"/>
      <c r="B488" s="30"/>
      <c r="C488" s="45"/>
      <c r="D488" s="31"/>
      <c r="E488" s="35"/>
      <c r="F488" s="29"/>
      <c r="G488" s="33"/>
      <c r="H488" s="34"/>
      <c r="I488" s="35"/>
      <c r="J488" s="30"/>
      <c r="K488" s="80"/>
      <c r="L488" s="81"/>
    </row>
    <row r="489" spans="1:12" x14ac:dyDescent="0.25">
      <c r="A489" s="29"/>
      <c r="B489" s="30"/>
      <c r="C489" s="45"/>
      <c r="D489" s="31"/>
      <c r="E489" s="35"/>
      <c r="F489" s="29"/>
      <c r="G489" s="33"/>
      <c r="H489" s="34"/>
      <c r="I489" s="35"/>
      <c r="J489" s="30"/>
      <c r="K489" s="80"/>
      <c r="L489" s="81"/>
    </row>
    <row r="490" spans="1:12" x14ac:dyDescent="0.25">
      <c r="A490" s="29"/>
      <c r="B490" s="30"/>
      <c r="C490" s="45"/>
      <c r="D490" s="31"/>
      <c r="E490" s="35"/>
      <c r="F490" s="29"/>
      <c r="G490" s="33"/>
      <c r="H490" s="34"/>
      <c r="I490" s="35"/>
      <c r="J490" s="30"/>
      <c r="K490" s="80"/>
      <c r="L490" s="81"/>
    </row>
    <row r="491" spans="1:12" x14ac:dyDescent="0.25">
      <c r="A491" s="29"/>
      <c r="B491" s="30"/>
      <c r="C491" s="45"/>
      <c r="D491" s="31"/>
      <c r="E491" s="35"/>
      <c r="F491" s="29"/>
      <c r="G491" s="33"/>
      <c r="H491" s="34"/>
      <c r="I491" s="35"/>
      <c r="J491" s="30"/>
      <c r="K491" s="80"/>
      <c r="L491" s="81"/>
    </row>
    <row r="492" spans="1:12" x14ac:dyDescent="0.25">
      <c r="A492" s="29"/>
      <c r="B492" s="30"/>
      <c r="C492" s="45"/>
      <c r="D492" s="31"/>
      <c r="E492" s="35"/>
      <c r="F492" s="29"/>
      <c r="G492" s="33"/>
      <c r="H492" s="34"/>
      <c r="I492" s="35"/>
      <c r="J492" s="30"/>
      <c r="K492" s="80"/>
      <c r="L492" s="81"/>
    </row>
    <row r="493" spans="1:12" x14ac:dyDescent="0.25">
      <c r="A493" s="29"/>
      <c r="B493" s="30"/>
      <c r="C493" s="45"/>
      <c r="D493" s="31"/>
      <c r="E493" s="35"/>
      <c r="F493" s="29"/>
      <c r="G493" s="33"/>
      <c r="H493" s="34"/>
      <c r="I493" s="35"/>
      <c r="J493" s="30"/>
      <c r="K493" s="80"/>
      <c r="L493" s="81"/>
    </row>
    <row r="494" spans="1:12" x14ac:dyDescent="0.25">
      <c r="A494" s="29"/>
      <c r="B494" s="30"/>
      <c r="C494" s="45"/>
      <c r="D494" s="31"/>
      <c r="E494" s="35"/>
      <c r="F494" s="29"/>
      <c r="G494" s="33"/>
      <c r="H494" s="34"/>
      <c r="I494" s="35"/>
      <c r="J494" s="30"/>
      <c r="K494" s="80"/>
      <c r="L494" s="81"/>
    </row>
    <row r="495" spans="1:12" x14ac:dyDescent="0.25">
      <c r="A495" s="29"/>
      <c r="B495" s="30"/>
      <c r="C495" s="45"/>
      <c r="D495" s="31"/>
      <c r="E495" s="35"/>
      <c r="F495" s="29"/>
      <c r="G495" s="33"/>
      <c r="H495" s="34"/>
      <c r="I495" s="35"/>
      <c r="J495" s="30"/>
      <c r="K495" s="80"/>
      <c r="L495" s="81"/>
    </row>
    <row r="496" spans="1:12" x14ac:dyDescent="0.25">
      <c r="A496" s="29"/>
      <c r="B496" s="30"/>
      <c r="C496" s="45"/>
      <c r="D496" s="31"/>
      <c r="E496" s="35"/>
      <c r="F496" s="29"/>
      <c r="G496" s="33"/>
      <c r="H496" s="34"/>
      <c r="I496" s="35"/>
      <c r="J496" s="30"/>
      <c r="K496" s="80"/>
      <c r="L496" s="81"/>
    </row>
    <row r="497" spans="1:12" x14ac:dyDescent="0.25">
      <c r="A497" s="29"/>
      <c r="B497" s="30"/>
      <c r="C497" s="45"/>
      <c r="D497" s="31"/>
      <c r="E497" s="35"/>
      <c r="F497" s="29"/>
      <c r="G497" s="33"/>
      <c r="H497" s="34"/>
      <c r="I497" s="35"/>
      <c r="J497" s="30"/>
      <c r="K497" s="80"/>
      <c r="L497" s="81"/>
    </row>
    <row r="498" spans="1:12" x14ac:dyDescent="0.25">
      <c r="A498" s="29"/>
      <c r="B498" s="30"/>
      <c r="C498" s="45"/>
      <c r="D498" s="31"/>
      <c r="E498" s="35"/>
      <c r="F498" s="29"/>
      <c r="G498" s="33"/>
      <c r="H498" s="34"/>
      <c r="I498" s="35"/>
      <c r="J498" s="30"/>
      <c r="K498" s="80"/>
      <c r="L498" s="81"/>
    </row>
    <row r="499" spans="1:12" x14ac:dyDescent="0.25">
      <c r="A499" s="29"/>
      <c r="B499" s="30"/>
      <c r="C499" s="45"/>
      <c r="D499" s="31"/>
      <c r="E499" s="35"/>
      <c r="F499" s="29"/>
      <c r="G499" s="33"/>
      <c r="H499" s="34"/>
      <c r="I499" s="35"/>
      <c r="J499" s="30"/>
      <c r="K499" s="80"/>
      <c r="L499" s="81"/>
    </row>
    <row r="500" spans="1:12" x14ac:dyDescent="0.25">
      <c r="A500" s="29"/>
      <c r="B500" s="30"/>
      <c r="C500" s="45"/>
      <c r="D500" s="31"/>
      <c r="E500" s="35"/>
      <c r="F500" s="29"/>
      <c r="G500" s="33"/>
      <c r="H500" s="34"/>
      <c r="I500" s="35"/>
      <c r="J500" s="30"/>
      <c r="K500" s="80"/>
      <c r="L500" s="81"/>
    </row>
    <row r="501" spans="1:12" x14ac:dyDescent="0.25">
      <c r="A501" s="29"/>
      <c r="B501" s="30"/>
      <c r="C501" s="45"/>
      <c r="D501" s="31"/>
      <c r="E501" s="35"/>
      <c r="F501" s="29"/>
      <c r="G501" s="33"/>
      <c r="H501" s="34"/>
      <c r="I501" s="35"/>
      <c r="J501" s="30"/>
      <c r="K501" s="80"/>
      <c r="L501" s="81"/>
    </row>
    <row r="502" spans="1:12" x14ac:dyDescent="0.25">
      <c r="A502" s="29"/>
      <c r="B502" s="30"/>
      <c r="C502" s="45"/>
      <c r="D502" s="31"/>
      <c r="E502" s="35"/>
      <c r="F502" s="29"/>
      <c r="G502" s="33"/>
      <c r="H502" s="34"/>
      <c r="I502" s="35"/>
      <c r="J502" s="30"/>
      <c r="K502" s="80"/>
      <c r="L502" s="81"/>
    </row>
    <row r="503" spans="1:12" x14ac:dyDescent="0.25">
      <c r="A503" s="29"/>
      <c r="B503" s="30"/>
      <c r="C503" s="45"/>
      <c r="D503" s="31"/>
      <c r="E503" s="35"/>
      <c r="F503" s="29"/>
      <c r="G503" s="33"/>
      <c r="H503" s="34"/>
      <c r="I503" s="35"/>
      <c r="J503" s="30"/>
      <c r="K503" s="80"/>
      <c r="L503" s="81"/>
    </row>
    <row r="504" spans="1:12" x14ac:dyDescent="0.25">
      <c r="A504" s="29"/>
      <c r="B504" s="30"/>
      <c r="C504" s="45"/>
      <c r="D504" s="31"/>
      <c r="E504" s="35"/>
      <c r="F504" s="29"/>
      <c r="G504" s="33"/>
      <c r="H504" s="34"/>
      <c r="I504" s="35"/>
      <c r="J504" s="30"/>
      <c r="K504" s="80"/>
      <c r="L504" s="81"/>
    </row>
    <row r="505" spans="1:12" x14ac:dyDescent="0.25">
      <c r="A505" s="29"/>
      <c r="B505" s="30"/>
      <c r="C505" s="45"/>
      <c r="D505" s="31"/>
      <c r="E505" s="35"/>
      <c r="F505" s="29"/>
      <c r="G505" s="33"/>
      <c r="H505" s="34"/>
      <c r="I505" s="35"/>
      <c r="J505" s="30"/>
      <c r="K505" s="80"/>
      <c r="L505" s="81"/>
    </row>
    <row r="506" spans="1:12" x14ac:dyDescent="0.25">
      <c r="A506" s="29"/>
      <c r="B506" s="30"/>
      <c r="C506" s="45"/>
      <c r="D506" s="31"/>
      <c r="E506" s="35"/>
      <c r="F506" s="29"/>
      <c r="G506" s="33"/>
      <c r="H506" s="34"/>
      <c r="I506" s="35"/>
      <c r="J506" s="30"/>
      <c r="K506" s="80"/>
      <c r="L506" s="81"/>
    </row>
    <row r="507" spans="1:12" x14ac:dyDescent="0.25">
      <c r="A507" s="29"/>
      <c r="B507" s="30"/>
      <c r="C507" s="45"/>
      <c r="D507" s="31"/>
      <c r="E507" s="35"/>
      <c r="F507" s="29"/>
      <c r="G507" s="33"/>
      <c r="H507" s="34"/>
      <c r="I507" s="35"/>
      <c r="J507" s="30"/>
      <c r="K507" s="80"/>
      <c r="L507" s="81"/>
    </row>
    <row r="508" spans="1:12" x14ac:dyDescent="0.25">
      <c r="A508" s="29"/>
      <c r="B508" s="30"/>
      <c r="C508" s="45"/>
      <c r="D508" s="31"/>
      <c r="E508" s="35"/>
      <c r="F508" s="29"/>
      <c r="G508" s="33"/>
      <c r="H508" s="34"/>
      <c r="I508" s="35"/>
      <c r="J508" s="30"/>
      <c r="K508" s="80"/>
      <c r="L508" s="81"/>
    </row>
    <row r="509" spans="1:12" x14ac:dyDescent="0.25">
      <c r="A509" s="29"/>
      <c r="B509" s="30"/>
      <c r="C509" s="45"/>
      <c r="D509" s="31"/>
      <c r="E509" s="35"/>
      <c r="F509" s="29"/>
      <c r="G509" s="33"/>
      <c r="H509" s="34"/>
      <c r="I509" s="35"/>
      <c r="J509" s="30"/>
      <c r="K509" s="80"/>
      <c r="L509" s="81"/>
    </row>
    <row r="510" spans="1:12" x14ac:dyDescent="0.25">
      <c r="A510" s="29"/>
      <c r="B510" s="30"/>
      <c r="C510" s="45"/>
      <c r="D510" s="31"/>
      <c r="E510" s="35"/>
      <c r="F510" s="29"/>
      <c r="G510" s="33"/>
      <c r="H510" s="34"/>
      <c r="I510" s="35"/>
      <c r="J510" s="30"/>
      <c r="K510" s="80"/>
      <c r="L510" s="81"/>
    </row>
    <row r="511" spans="1:12" x14ac:dyDescent="0.25">
      <c r="A511" s="29"/>
      <c r="B511" s="30"/>
      <c r="C511" s="45"/>
      <c r="D511" s="31"/>
      <c r="E511" s="35"/>
      <c r="F511" s="29"/>
      <c r="G511" s="33"/>
      <c r="H511" s="34"/>
      <c r="I511" s="35"/>
      <c r="J511" s="30"/>
      <c r="K511" s="80"/>
      <c r="L511" s="81"/>
    </row>
    <row r="512" spans="1:12" x14ac:dyDescent="0.25">
      <c r="A512" s="29"/>
      <c r="B512" s="30"/>
      <c r="C512" s="45"/>
      <c r="D512" s="31"/>
      <c r="E512" s="35"/>
      <c r="F512" s="29"/>
      <c r="G512" s="33"/>
      <c r="H512" s="34"/>
      <c r="I512" s="35"/>
      <c r="J512" s="30"/>
      <c r="K512" s="80"/>
      <c r="L512" s="81"/>
    </row>
    <row r="513" spans="1:12" x14ac:dyDescent="0.25">
      <c r="A513" s="29"/>
      <c r="B513" s="30"/>
      <c r="C513" s="45"/>
      <c r="D513" s="31"/>
      <c r="E513" s="35"/>
      <c r="F513" s="29"/>
      <c r="G513" s="33"/>
      <c r="H513" s="34"/>
      <c r="I513" s="35"/>
      <c r="J513" s="30"/>
      <c r="K513" s="80"/>
      <c r="L513" s="81"/>
    </row>
    <row r="514" spans="1:12" x14ac:dyDescent="0.25">
      <c r="A514" s="29"/>
      <c r="B514" s="30"/>
      <c r="C514" s="45"/>
      <c r="D514" s="31"/>
      <c r="E514" s="35"/>
      <c r="F514" s="29"/>
      <c r="G514" s="33"/>
      <c r="H514" s="34"/>
      <c r="I514" s="35"/>
      <c r="J514" s="30"/>
      <c r="K514" s="80"/>
      <c r="L514" s="81"/>
    </row>
    <row r="515" spans="1:12" x14ac:dyDescent="0.25">
      <c r="A515" s="29"/>
      <c r="B515" s="30"/>
      <c r="C515" s="45"/>
      <c r="D515" s="31"/>
      <c r="E515" s="35"/>
      <c r="F515" s="29"/>
      <c r="G515" s="33"/>
      <c r="H515" s="34"/>
      <c r="I515" s="35"/>
      <c r="J515" s="30"/>
      <c r="K515" s="80"/>
      <c r="L515" s="81"/>
    </row>
    <row r="516" spans="1:12" x14ac:dyDescent="0.25">
      <c r="A516" s="29"/>
      <c r="B516" s="30"/>
      <c r="C516" s="45"/>
      <c r="D516" s="31"/>
      <c r="E516" s="35"/>
      <c r="F516" s="29"/>
      <c r="G516" s="33"/>
      <c r="H516" s="34"/>
      <c r="I516" s="35"/>
      <c r="J516" s="30"/>
      <c r="K516" s="80"/>
      <c r="L516" s="81"/>
    </row>
    <row r="517" spans="1:12" x14ac:dyDescent="0.25">
      <c r="A517" s="29"/>
      <c r="B517" s="30"/>
      <c r="C517" s="45"/>
      <c r="D517" s="31"/>
      <c r="E517" s="35"/>
      <c r="F517" s="29"/>
      <c r="G517" s="33"/>
      <c r="H517" s="34"/>
      <c r="I517" s="35"/>
      <c r="J517" s="30"/>
      <c r="K517" s="80"/>
      <c r="L517" s="81"/>
    </row>
    <row r="518" spans="1:12" x14ac:dyDescent="0.25">
      <c r="A518" s="29"/>
      <c r="B518" s="30"/>
      <c r="C518" s="45"/>
      <c r="D518" s="31"/>
      <c r="E518" s="35"/>
      <c r="F518" s="29"/>
      <c r="G518" s="33"/>
      <c r="H518" s="34"/>
      <c r="I518" s="35"/>
      <c r="J518" s="30"/>
      <c r="K518" s="80"/>
      <c r="L518" s="81"/>
    </row>
    <row r="519" spans="1:12" x14ac:dyDescent="0.25">
      <c r="A519" s="29"/>
      <c r="B519" s="30"/>
      <c r="C519" s="45"/>
      <c r="D519" s="31"/>
      <c r="E519" s="35"/>
      <c r="F519" s="29"/>
      <c r="G519" s="33"/>
      <c r="H519" s="34"/>
      <c r="I519" s="35"/>
      <c r="J519" s="30"/>
      <c r="K519" s="80"/>
      <c r="L519" s="81"/>
    </row>
    <row r="520" spans="1:12" x14ac:dyDescent="0.25">
      <c r="A520" s="29"/>
      <c r="B520" s="30"/>
      <c r="C520" s="45"/>
      <c r="D520" s="31"/>
      <c r="E520" s="35"/>
      <c r="F520" s="29"/>
      <c r="G520" s="33"/>
      <c r="H520" s="34"/>
      <c r="I520" s="35"/>
      <c r="J520" s="30"/>
      <c r="K520" s="80"/>
      <c r="L520" s="81"/>
    </row>
    <row r="521" spans="1:12" x14ac:dyDescent="0.25">
      <c r="A521" s="29"/>
      <c r="B521" s="30"/>
      <c r="C521" s="45"/>
      <c r="D521" s="31"/>
      <c r="E521" s="35"/>
      <c r="F521" s="29"/>
      <c r="G521" s="33"/>
      <c r="H521" s="34"/>
      <c r="I521" s="35"/>
      <c r="J521" s="30"/>
      <c r="K521" s="80"/>
      <c r="L521" s="81"/>
    </row>
    <row r="522" spans="1:12" x14ac:dyDescent="0.25">
      <c r="A522" s="29"/>
      <c r="B522" s="30"/>
      <c r="C522" s="45"/>
      <c r="D522" s="31"/>
      <c r="E522" s="35"/>
      <c r="F522" s="29"/>
      <c r="G522" s="33"/>
      <c r="H522" s="34"/>
      <c r="I522" s="35"/>
      <c r="J522" s="30"/>
      <c r="K522" s="80"/>
      <c r="L522" s="81"/>
    </row>
    <row r="523" spans="1:12" x14ac:dyDescent="0.25">
      <c r="A523" s="29"/>
      <c r="B523" s="30"/>
      <c r="C523" s="45"/>
      <c r="D523" s="31"/>
      <c r="E523" s="35"/>
      <c r="F523" s="29"/>
      <c r="G523" s="33"/>
      <c r="H523" s="34"/>
      <c r="I523" s="35"/>
      <c r="J523" s="30"/>
      <c r="K523" s="80"/>
      <c r="L523" s="81"/>
    </row>
    <row r="524" spans="1:12" x14ac:dyDescent="0.25">
      <c r="A524" s="29"/>
      <c r="B524" s="30"/>
      <c r="C524" s="45"/>
      <c r="D524" s="31"/>
      <c r="E524" s="35"/>
      <c r="F524" s="29"/>
      <c r="G524" s="33"/>
      <c r="H524" s="34"/>
      <c r="I524" s="35"/>
      <c r="J524" s="30"/>
      <c r="K524" s="80"/>
      <c r="L524" s="81"/>
    </row>
    <row r="525" spans="1:12" x14ac:dyDescent="0.25">
      <c r="A525" s="29"/>
      <c r="B525" s="30"/>
      <c r="C525" s="45"/>
      <c r="D525" s="31"/>
      <c r="E525" s="35"/>
      <c r="F525" s="29"/>
      <c r="G525" s="33"/>
      <c r="H525" s="34"/>
      <c r="I525" s="35"/>
      <c r="J525" s="30"/>
      <c r="K525" s="80"/>
      <c r="L525" s="81"/>
    </row>
    <row r="526" spans="1:12" x14ac:dyDescent="0.25">
      <c r="A526" s="29"/>
      <c r="B526" s="30"/>
      <c r="C526" s="45"/>
      <c r="D526" s="31"/>
      <c r="E526" s="35"/>
      <c r="F526" s="29"/>
      <c r="G526" s="33"/>
      <c r="H526" s="34"/>
      <c r="I526" s="35"/>
      <c r="J526" s="30"/>
      <c r="K526" s="80"/>
      <c r="L526" s="81"/>
    </row>
    <row r="527" spans="1:12" x14ac:dyDescent="0.25">
      <c r="A527" s="29"/>
      <c r="B527" s="30"/>
      <c r="C527" s="45"/>
      <c r="D527" s="31"/>
      <c r="E527" s="35"/>
      <c r="F527" s="29"/>
      <c r="G527" s="33"/>
      <c r="H527" s="34"/>
      <c r="I527" s="35"/>
      <c r="J527" s="30"/>
      <c r="K527" s="80"/>
      <c r="L527" s="81"/>
    </row>
    <row r="528" spans="1:12" x14ac:dyDescent="0.25">
      <c r="A528" s="29"/>
      <c r="B528" s="30"/>
      <c r="C528" s="45"/>
      <c r="D528" s="31"/>
      <c r="E528" s="35"/>
      <c r="F528" s="29"/>
      <c r="G528" s="33"/>
      <c r="H528" s="34"/>
      <c r="I528" s="35"/>
      <c r="J528" s="30"/>
      <c r="K528" s="80"/>
      <c r="L528" s="81"/>
    </row>
    <row r="529" spans="1:12" x14ac:dyDescent="0.25">
      <c r="A529" s="29"/>
      <c r="B529" s="30"/>
      <c r="C529" s="45"/>
      <c r="D529" s="31"/>
      <c r="E529" s="35"/>
      <c r="F529" s="29"/>
      <c r="G529" s="33"/>
      <c r="H529" s="34"/>
      <c r="I529" s="35"/>
      <c r="J529" s="30"/>
      <c r="K529" s="80"/>
      <c r="L529" s="81"/>
    </row>
    <row r="530" spans="1:12" x14ac:dyDescent="0.25">
      <c r="A530" s="29"/>
      <c r="B530" s="30"/>
      <c r="C530" s="45"/>
      <c r="D530" s="31"/>
      <c r="E530" s="35"/>
      <c r="F530" s="29"/>
      <c r="G530" s="33"/>
      <c r="H530" s="34"/>
      <c r="I530" s="35"/>
      <c r="J530" s="30"/>
      <c r="K530" s="80"/>
      <c r="L530" s="81"/>
    </row>
    <row r="531" spans="1:12" x14ac:dyDescent="0.25">
      <c r="A531" s="29"/>
      <c r="B531" s="30"/>
      <c r="C531" s="45"/>
      <c r="D531" s="31"/>
      <c r="E531" s="35"/>
      <c r="F531" s="29"/>
      <c r="G531" s="33"/>
      <c r="H531" s="34"/>
      <c r="I531" s="35"/>
      <c r="J531" s="30"/>
      <c r="K531" s="80"/>
      <c r="L531" s="81"/>
    </row>
    <row r="532" spans="1:12" x14ac:dyDescent="0.25">
      <c r="A532" s="29"/>
      <c r="B532" s="30"/>
      <c r="C532" s="45"/>
      <c r="D532" s="31"/>
      <c r="E532" s="35"/>
      <c r="F532" s="29"/>
      <c r="G532" s="33"/>
      <c r="H532" s="34"/>
      <c r="I532" s="35"/>
      <c r="J532" s="30"/>
      <c r="K532" s="80"/>
      <c r="L532" s="81"/>
    </row>
    <row r="533" spans="1:12" x14ac:dyDescent="0.25">
      <c r="A533" s="29"/>
      <c r="B533" s="30"/>
      <c r="C533" s="45"/>
      <c r="D533" s="31"/>
      <c r="E533" s="35"/>
      <c r="F533" s="29"/>
      <c r="G533" s="33"/>
      <c r="H533" s="34"/>
      <c r="I533" s="35"/>
      <c r="J533" s="30"/>
      <c r="K533" s="80"/>
      <c r="L533" s="81"/>
    </row>
    <row r="534" spans="1:12" x14ac:dyDescent="0.25">
      <c r="A534" s="29"/>
      <c r="B534" s="30"/>
      <c r="C534" s="45"/>
      <c r="D534" s="31"/>
      <c r="E534" s="35"/>
      <c r="F534" s="29"/>
      <c r="G534" s="33"/>
      <c r="H534" s="34"/>
      <c r="I534" s="35"/>
      <c r="J534" s="30"/>
      <c r="K534" s="80"/>
      <c r="L534" s="81"/>
    </row>
    <row r="535" spans="1:12" x14ac:dyDescent="0.25">
      <c r="A535" s="29"/>
      <c r="B535" s="30"/>
      <c r="C535" s="45"/>
      <c r="D535" s="31"/>
      <c r="E535" s="35"/>
      <c r="F535" s="29"/>
      <c r="G535" s="33"/>
      <c r="H535" s="34"/>
      <c r="I535" s="35"/>
      <c r="J535" s="30"/>
      <c r="K535" s="80"/>
      <c r="L535" s="81"/>
    </row>
    <row r="536" spans="1:12" x14ac:dyDescent="0.25">
      <c r="A536" s="29"/>
      <c r="B536" s="30"/>
      <c r="C536" s="45"/>
      <c r="D536" s="31"/>
      <c r="E536" s="35"/>
      <c r="F536" s="29"/>
      <c r="G536" s="33"/>
      <c r="H536" s="34"/>
      <c r="I536" s="35"/>
      <c r="J536" s="30"/>
      <c r="K536" s="80"/>
      <c r="L536" s="81"/>
    </row>
    <row r="537" spans="1:12" x14ac:dyDescent="0.25">
      <c r="A537" s="29"/>
      <c r="B537" s="30"/>
      <c r="C537" s="45"/>
      <c r="D537" s="31"/>
      <c r="E537" s="35"/>
      <c r="F537" s="29"/>
      <c r="G537" s="33"/>
      <c r="H537" s="34"/>
      <c r="I537" s="35"/>
      <c r="J537" s="30"/>
      <c r="K537" s="80"/>
      <c r="L537" s="81"/>
    </row>
    <row r="538" spans="1:12" x14ac:dyDescent="0.25">
      <c r="A538" s="29"/>
      <c r="B538" s="30"/>
      <c r="C538" s="45"/>
      <c r="D538" s="31"/>
      <c r="E538" s="35"/>
      <c r="F538" s="29"/>
      <c r="G538" s="33"/>
      <c r="H538" s="34"/>
      <c r="I538" s="35"/>
      <c r="J538" s="30"/>
      <c r="K538" s="80"/>
      <c r="L538" s="81"/>
    </row>
    <row r="539" spans="1:12" x14ac:dyDescent="0.25">
      <c r="A539" s="29"/>
      <c r="B539" s="30"/>
      <c r="C539" s="45"/>
      <c r="D539" s="31"/>
      <c r="E539" s="35"/>
      <c r="F539" s="29"/>
      <c r="G539" s="33"/>
      <c r="H539" s="34"/>
      <c r="I539" s="35"/>
      <c r="J539" s="30"/>
      <c r="K539" s="80"/>
      <c r="L539" s="81"/>
    </row>
    <row r="540" spans="1:12" x14ac:dyDescent="0.25">
      <c r="A540" s="29"/>
      <c r="B540" s="30"/>
      <c r="C540" s="45"/>
      <c r="D540" s="31"/>
      <c r="E540" s="35"/>
      <c r="F540" s="29"/>
      <c r="G540" s="33"/>
      <c r="H540" s="34"/>
      <c r="I540" s="35"/>
      <c r="J540" s="30"/>
      <c r="K540" s="80"/>
      <c r="L540" s="81"/>
    </row>
    <row r="541" spans="1:12" x14ac:dyDescent="0.25">
      <c r="A541" s="29"/>
      <c r="B541" s="30"/>
      <c r="C541" s="45"/>
      <c r="D541" s="31"/>
      <c r="E541" s="35"/>
      <c r="F541" s="29"/>
      <c r="G541" s="33"/>
      <c r="H541" s="34"/>
      <c r="I541" s="35"/>
      <c r="J541" s="30"/>
      <c r="K541" s="80"/>
      <c r="L541" s="81"/>
    </row>
    <row r="542" spans="1:12" x14ac:dyDescent="0.25">
      <c r="A542" s="29"/>
      <c r="B542" s="30"/>
      <c r="C542" s="45"/>
      <c r="D542" s="31"/>
      <c r="E542" s="35"/>
      <c r="F542" s="29"/>
      <c r="G542" s="33"/>
      <c r="H542" s="34"/>
      <c r="I542" s="35"/>
      <c r="J542" s="30"/>
      <c r="K542" s="80"/>
      <c r="L542" s="81"/>
    </row>
    <row r="543" spans="1:12" x14ac:dyDescent="0.25">
      <c r="A543" s="29"/>
      <c r="B543" s="30"/>
      <c r="C543" s="45"/>
      <c r="D543" s="31"/>
      <c r="E543" s="35"/>
      <c r="F543" s="29"/>
      <c r="G543" s="33"/>
      <c r="H543" s="34"/>
      <c r="I543" s="35"/>
      <c r="J543" s="30"/>
      <c r="K543" s="80"/>
      <c r="L543" s="81"/>
    </row>
    <row r="544" spans="1:12" x14ac:dyDescent="0.25">
      <c r="A544" s="29"/>
      <c r="B544" s="30"/>
      <c r="C544" s="45"/>
      <c r="D544" s="31"/>
      <c r="E544" s="35"/>
      <c r="F544" s="29"/>
      <c r="G544" s="33"/>
      <c r="H544" s="34"/>
      <c r="I544" s="35"/>
      <c r="J544" s="30"/>
      <c r="K544" s="80"/>
      <c r="L544" s="81"/>
    </row>
    <row r="545" spans="1:12" x14ac:dyDescent="0.25">
      <c r="A545" s="29"/>
      <c r="B545" s="30"/>
      <c r="C545" s="45"/>
      <c r="D545" s="31"/>
      <c r="E545" s="35"/>
      <c r="F545" s="29"/>
      <c r="G545" s="33"/>
      <c r="H545" s="34"/>
      <c r="I545" s="35"/>
      <c r="J545" s="30"/>
      <c r="K545" s="80"/>
      <c r="L545" s="81"/>
    </row>
    <row r="546" spans="1:12" x14ac:dyDescent="0.25">
      <c r="A546" s="29"/>
      <c r="B546" s="30"/>
      <c r="C546" s="45"/>
      <c r="D546" s="31"/>
      <c r="E546" s="35"/>
      <c r="F546" s="29"/>
      <c r="G546" s="33"/>
      <c r="H546" s="34"/>
      <c r="I546" s="35"/>
      <c r="J546" s="30"/>
      <c r="K546" s="80"/>
      <c r="L546" s="81"/>
    </row>
    <row r="547" spans="1:12" x14ac:dyDescent="0.25">
      <c r="A547" s="29"/>
      <c r="B547" s="30"/>
      <c r="C547" s="45"/>
      <c r="D547" s="31"/>
      <c r="E547" s="35"/>
      <c r="F547" s="29"/>
      <c r="G547" s="33"/>
      <c r="H547" s="34"/>
      <c r="I547" s="35"/>
      <c r="J547" s="30"/>
      <c r="K547" s="80"/>
      <c r="L547" s="81"/>
    </row>
    <row r="548" spans="1:12" x14ac:dyDescent="0.25">
      <c r="A548" s="29"/>
      <c r="B548" s="30"/>
      <c r="C548" s="45"/>
      <c r="D548" s="31"/>
      <c r="E548" s="35"/>
      <c r="F548" s="29"/>
      <c r="G548" s="33"/>
      <c r="H548" s="34"/>
      <c r="I548" s="35"/>
      <c r="J548" s="30"/>
      <c r="K548" s="80"/>
      <c r="L548" s="81"/>
    </row>
    <row r="549" spans="1:12" x14ac:dyDescent="0.25">
      <c r="A549" s="29"/>
      <c r="B549" s="30"/>
      <c r="C549" s="45"/>
      <c r="D549" s="31"/>
      <c r="E549" s="35"/>
      <c r="F549" s="29"/>
      <c r="G549" s="33"/>
      <c r="H549" s="34"/>
      <c r="I549" s="35"/>
      <c r="J549" s="30"/>
      <c r="K549" s="80"/>
      <c r="L549" s="81"/>
    </row>
    <row r="550" spans="1:12" x14ac:dyDescent="0.25">
      <c r="A550" s="29"/>
      <c r="B550" s="30"/>
      <c r="C550" s="45"/>
      <c r="D550" s="31"/>
      <c r="E550" s="35"/>
      <c r="F550" s="29"/>
      <c r="G550" s="33"/>
      <c r="H550" s="34"/>
      <c r="I550" s="35"/>
      <c r="J550" s="30"/>
      <c r="K550" s="80"/>
      <c r="L550" s="81"/>
    </row>
    <row r="551" spans="1:12" x14ac:dyDescent="0.25">
      <c r="A551" s="29"/>
      <c r="B551" s="30"/>
      <c r="C551" s="45"/>
      <c r="D551" s="31"/>
      <c r="E551" s="35"/>
      <c r="F551" s="29"/>
      <c r="G551" s="33"/>
      <c r="H551" s="34"/>
      <c r="I551" s="35"/>
      <c r="J551" s="30"/>
      <c r="K551" s="80"/>
      <c r="L551" s="81"/>
    </row>
    <row r="552" spans="1:12" x14ac:dyDescent="0.25">
      <c r="A552" s="29"/>
      <c r="B552" s="30"/>
      <c r="C552" s="45"/>
      <c r="D552" s="31"/>
      <c r="E552" s="35"/>
      <c r="F552" s="29"/>
      <c r="G552" s="33"/>
      <c r="H552" s="34"/>
      <c r="I552" s="35"/>
      <c r="J552" s="30"/>
      <c r="K552" s="80"/>
      <c r="L552" s="81"/>
    </row>
    <row r="553" spans="1:12" x14ac:dyDescent="0.25">
      <c r="A553" s="29"/>
      <c r="B553" s="30"/>
      <c r="C553" s="45"/>
      <c r="D553" s="31"/>
      <c r="E553" s="35"/>
      <c r="F553" s="29"/>
      <c r="G553" s="33"/>
      <c r="H553" s="34"/>
      <c r="I553" s="35"/>
      <c r="J553" s="30"/>
      <c r="K553" s="80"/>
      <c r="L553" s="81"/>
    </row>
    <row r="554" spans="1:12" x14ac:dyDescent="0.25">
      <c r="A554" s="29"/>
      <c r="B554" s="30"/>
      <c r="C554" s="45"/>
      <c r="D554" s="31"/>
      <c r="E554" s="35"/>
      <c r="F554" s="29"/>
      <c r="G554" s="33"/>
      <c r="H554" s="34"/>
      <c r="I554" s="35"/>
      <c r="J554" s="30"/>
      <c r="K554" s="80"/>
      <c r="L554" s="81"/>
    </row>
    <row r="555" spans="1:12" x14ac:dyDescent="0.25">
      <c r="A555" s="29"/>
      <c r="B555" s="30"/>
      <c r="C555" s="45"/>
      <c r="D555" s="31"/>
      <c r="E555" s="35"/>
      <c r="F555" s="29"/>
      <c r="G555" s="33"/>
      <c r="H555" s="34"/>
      <c r="I555" s="35"/>
      <c r="J555" s="30"/>
      <c r="K555" s="80"/>
      <c r="L555" s="81"/>
    </row>
    <row r="556" spans="1:12" x14ac:dyDescent="0.25">
      <c r="A556" s="29"/>
      <c r="B556" s="30"/>
      <c r="C556" s="45"/>
      <c r="D556" s="31"/>
      <c r="E556" s="35"/>
      <c r="F556" s="29"/>
      <c r="G556" s="33"/>
      <c r="H556" s="34"/>
      <c r="I556" s="35"/>
      <c r="J556" s="30"/>
      <c r="K556" s="80"/>
      <c r="L556" s="81"/>
    </row>
    <row r="557" spans="1:12" x14ac:dyDescent="0.25">
      <c r="A557" s="29"/>
      <c r="B557" s="30"/>
      <c r="C557" s="45"/>
      <c r="D557" s="31"/>
      <c r="E557" s="35"/>
      <c r="F557" s="29"/>
      <c r="G557" s="33"/>
      <c r="H557" s="34"/>
      <c r="I557" s="35"/>
      <c r="J557" s="30"/>
      <c r="K557" s="80"/>
      <c r="L557" s="81"/>
    </row>
    <row r="558" spans="1:12" x14ac:dyDescent="0.25">
      <c r="A558" s="29"/>
      <c r="B558" s="30"/>
      <c r="C558" s="45"/>
      <c r="D558" s="31"/>
      <c r="E558" s="35"/>
      <c r="F558" s="29"/>
      <c r="G558" s="33"/>
      <c r="H558" s="34"/>
      <c r="I558" s="35"/>
      <c r="J558" s="30"/>
      <c r="K558" s="80"/>
      <c r="L558" s="81"/>
    </row>
    <row r="559" spans="1:12" x14ac:dyDescent="0.25">
      <c r="A559" s="29"/>
      <c r="B559" s="30"/>
      <c r="C559" s="45"/>
      <c r="D559" s="31"/>
      <c r="E559" s="35"/>
      <c r="F559" s="29"/>
      <c r="G559" s="33"/>
      <c r="H559" s="34"/>
      <c r="I559" s="35"/>
      <c r="J559" s="30"/>
      <c r="K559" s="80"/>
      <c r="L559" s="81"/>
    </row>
    <row r="560" spans="1:12" x14ac:dyDescent="0.25">
      <c r="A560" s="29"/>
      <c r="B560" s="30"/>
      <c r="C560" s="45"/>
      <c r="D560" s="31"/>
      <c r="E560" s="35"/>
      <c r="F560" s="29"/>
      <c r="G560" s="33"/>
      <c r="H560" s="34"/>
      <c r="I560" s="35"/>
      <c r="J560" s="30"/>
      <c r="K560" s="80"/>
      <c r="L560" s="81"/>
    </row>
    <row r="561" spans="1:12" x14ac:dyDescent="0.25">
      <c r="A561" s="29"/>
      <c r="B561" s="30"/>
      <c r="C561" s="45"/>
      <c r="D561" s="31"/>
      <c r="E561" s="35"/>
      <c r="F561" s="29"/>
      <c r="G561" s="33"/>
      <c r="H561" s="34"/>
      <c r="I561" s="35"/>
      <c r="J561" s="30"/>
      <c r="K561" s="80"/>
      <c r="L561" s="81"/>
    </row>
    <row r="562" spans="1:12" x14ac:dyDescent="0.25">
      <c r="A562" s="29"/>
      <c r="B562" s="30"/>
      <c r="C562" s="45"/>
      <c r="D562" s="31"/>
      <c r="E562" s="35"/>
      <c r="F562" s="29"/>
      <c r="G562" s="33"/>
      <c r="H562" s="34"/>
      <c r="I562" s="35"/>
      <c r="J562" s="30"/>
      <c r="K562" s="80"/>
      <c r="L562" s="81"/>
    </row>
    <row r="563" spans="1:12" x14ac:dyDescent="0.25">
      <c r="A563" s="29"/>
      <c r="B563" s="30"/>
      <c r="C563" s="45"/>
      <c r="D563" s="31"/>
      <c r="E563" s="35"/>
      <c r="F563" s="29"/>
      <c r="G563" s="33"/>
      <c r="H563" s="34"/>
      <c r="I563" s="35"/>
      <c r="J563" s="30"/>
      <c r="K563" s="80"/>
      <c r="L563" s="81"/>
    </row>
    <row r="564" spans="1:12" x14ac:dyDescent="0.25">
      <c r="A564" s="29"/>
      <c r="B564" s="30"/>
      <c r="C564" s="45"/>
      <c r="D564" s="31"/>
      <c r="E564" s="35"/>
      <c r="F564" s="29"/>
      <c r="G564" s="33"/>
      <c r="H564" s="34"/>
      <c r="I564" s="35"/>
      <c r="J564" s="30"/>
      <c r="K564" s="80"/>
      <c r="L564" s="81"/>
    </row>
    <row r="565" spans="1:12" x14ac:dyDescent="0.25">
      <c r="A565" s="29"/>
      <c r="B565" s="30"/>
      <c r="C565" s="45"/>
      <c r="D565" s="31"/>
      <c r="E565" s="35"/>
      <c r="F565" s="29"/>
      <c r="G565" s="33"/>
      <c r="H565" s="34"/>
      <c r="I565" s="35"/>
      <c r="J565" s="30"/>
      <c r="K565" s="80"/>
      <c r="L565" s="81"/>
    </row>
    <row r="566" spans="1:12" x14ac:dyDescent="0.25">
      <c r="A566" s="29"/>
      <c r="B566" s="30"/>
      <c r="C566" s="45"/>
      <c r="D566" s="31"/>
      <c r="E566" s="35"/>
      <c r="F566" s="29"/>
      <c r="G566" s="33"/>
      <c r="H566" s="34"/>
      <c r="I566" s="35"/>
      <c r="J566" s="30"/>
      <c r="K566" s="80"/>
      <c r="L566" s="81"/>
    </row>
    <row r="567" spans="1:12" x14ac:dyDescent="0.25">
      <c r="A567" s="29"/>
      <c r="B567" s="30"/>
      <c r="C567" s="45"/>
      <c r="D567" s="31"/>
      <c r="E567" s="35"/>
      <c r="F567" s="29"/>
      <c r="G567" s="33"/>
      <c r="H567" s="34"/>
      <c r="I567" s="35"/>
      <c r="J567" s="30"/>
      <c r="K567" s="80"/>
      <c r="L567" s="81"/>
    </row>
    <row r="568" spans="1:12" x14ac:dyDescent="0.25">
      <c r="A568" s="29"/>
      <c r="B568" s="30"/>
      <c r="C568" s="45"/>
      <c r="D568" s="31"/>
      <c r="E568" s="35"/>
      <c r="F568" s="29"/>
      <c r="G568" s="33"/>
      <c r="H568" s="34"/>
      <c r="I568" s="35"/>
      <c r="J568" s="30"/>
      <c r="K568" s="80"/>
      <c r="L568" s="81"/>
    </row>
    <row r="569" spans="1:12" x14ac:dyDescent="0.25">
      <c r="A569" s="29"/>
      <c r="B569" s="30"/>
      <c r="C569" s="45"/>
      <c r="D569" s="31"/>
      <c r="E569" s="35"/>
      <c r="F569" s="29"/>
      <c r="G569" s="33"/>
      <c r="H569" s="34"/>
      <c r="I569" s="35"/>
      <c r="J569" s="30"/>
      <c r="K569" s="80"/>
      <c r="L569" s="81"/>
    </row>
    <row r="570" spans="1:12" x14ac:dyDescent="0.25">
      <c r="A570" s="29"/>
      <c r="B570" s="30"/>
      <c r="C570" s="45"/>
      <c r="D570" s="31"/>
      <c r="E570" s="35"/>
      <c r="F570" s="29"/>
      <c r="G570" s="33"/>
      <c r="H570" s="34"/>
      <c r="I570" s="35"/>
      <c r="J570" s="30"/>
      <c r="K570" s="80"/>
      <c r="L570" s="81"/>
    </row>
    <row r="571" spans="1:12" x14ac:dyDescent="0.25">
      <c r="A571" s="29"/>
      <c r="B571" s="30"/>
      <c r="C571" s="45"/>
      <c r="D571" s="31"/>
      <c r="E571" s="35"/>
      <c r="F571" s="29"/>
      <c r="G571" s="33"/>
      <c r="H571" s="34"/>
      <c r="I571" s="35"/>
      <c r="J571" s="30"/>
      <c r="K571" s="80"/>
      <c r="L571" s="81"/>
    </row>
    <row r="572" spans="1:12" x14ac:dyDescent="0.25">
      <c r="A572" s="29"/>
      <c r="B572" s="30"/>
      <c r="C572" s="45"/>
      <c r="D572" s="31"/>
      <c r="E572" s="35"/>
      <c r="F572" s="29"/>
      <c r="G572" s="33"/>
      <c r="H572" s="34"/>
      <c r="I572" s="35"/>
      <c r="J572" s="30"/>
      <c r="K572" s="80"/>
      <c r="L572" s="81"/>
    </row>
    <row r="573" spans="1:12" x14ac:dyDescent="0.25">
      <c r="A573" s="29"/>
      <c r="B573" s="30"/>
      <c r="C573" s="45"/>
      <c r="D573" s="31"/>
      <c r="E573" s="35"/>
      <c r="F573" s="29"/>
      <c r="G573" s="33"/>
      <c r="H573" s="34"/>
      <c r="I573" s="35"/>
      <c r="J573" s="30"/>
      <c r="K573" s="80"/>
      <c r="L573" s="81"/>
    </row>
    <row r="574" spans="1:12" x14ac:dyDescent="0.25">
      <c r="A574" s="29"/>
      <c r="B574" s="30"/>
      <c r="C574" s="45"/>
      <c r="D574" s="31"/>
      <c r="E574" s="35"/>
      <c r="F574" s="29"/>
      <c r="G574" s="33"/>
      <c r="H574" s="34"/>
      <c r="I574" s="35"/>
      <c r="J574" s="30"/>
      <c r="K574" s="80"/>
      <c r="L574" s="81"/>
    </row>
    <row r="575" spans="1:12" x14ac:dyDescent="0.25">
      <c r="A575" s="29"/>
      <c r="B575" s="30"/>
      <c r="C575" s="45"/>
      <c r="D575" s="31"/>
      <c r="E575" s="35"/>
      <c r="F575" s="29"/>
      <c r="G575" s="33"/>
      <c r="H575" s="34"/>
      <c r="I575" s="35"/>
      <c r="J575" s="30"/>
      <c r="K575" s="80"/>
      <c r="L575" s="81"/>
    </row>
    <row r="576" spans="1:12" x14ac:dyDescent="0.25">
      <c r="A576" s="29"/>
      <c r="B576" s="30"/>
      <c r="C576" s="45"/>
      <c r="D576" s="31"/>
      <c r="E576" s="35"/>
      <c r="F576" s="29"/>
      <c r="G576" s="33"/>
      <c r="H576" s="34"/>
      <c r="I576" s="35"/>
      <c r="J576" s="30"/>
      <c r="K576" s="80"/>
      <c r="L576" s="81"/>
    </row>
    <row r="577" spans="1:12" x14ac:dyDescent="0.25">
      <c r="A577" s="29"/>
      <c r="B577" s="30"/>
      <c r="C577" s="45"/>
      <c r="D577" s="31"/>
      <c r="E577" s="35"/>
      <c r="F577" s="29"/>
      <c r="G577" s="33"/>
      <c r="H577" s="34"/>
      <c r="I577" s="35"/>
      <c r="J577" s="30"/>
      <c r="K577" s="80"/>
      <c r="L577" s="81"/>
    </row>
    <row r="578" spans="1:12" x14ac:dyDescent="0.25">
      <c r="A578" s="29"/>
      <c r="B578" s="30"/>
      <c r="C578" s="45"/>
      <c r="D578" s="31"/>
      <c r="E578" s="35"/>
      <c r="F578" s="29"/>
      <c r="G578" s="33"/>
      <c r="H578" s="34"/>
      <c r="I578" s="35"/>
      <c r="J578" s="30"/>
      <c r="K578" s="80"/>
      <c r="L578" s="81"/>
    </row>
    <row r="579" spans="1:12" x14ac:dyDescent="0.25">
      <c r="A579" s="29"/>
      <c r="B579" s="30"/>
      <c r="C579" s="45"/>
      <c r="D579" s="31"/>
      <c r="E579" s="35"/>
      <c r="F579" s="29"/>
      <c r="G579" s="33"/>
      <c r="H579" s="34"/>
      <c r="I579" s="35"/>
      <c r="J579" s="30"/>
      <c r="K579" s="80"/>
      <c r="L579" s="81"/>
    </row>
    <row r="580" spans="1:12" x14ac:dyDescent="0.25">
      <c r="A580" s="29"/>
      <c r="B580" s="30"/>
      <c r="C580" s="45"/>
      <c r="D580" s="31"/>
      <c r="E580" s="35"/>
      <c r="F580" s="29"/>
      <c r="G580" s="33"/>
      <c r="H580" s="34"/>
      <c r="I580" s="35"/>
      <c r="J580" s="30"/>
      <c r="K580" s="80"/>
      <c r="L580" s="81"/>
    </row>
    <row r="581" spans="1:12" x14ac:dyDescent="0.25">
      <c r="A581" s="29"/>
      <c r="B581" s="30"/>
      <c r="C581" s="45"/>
      <c r="D581" s="31"/>
      <c r="E581" s="35"/>
      <c r="F581" s="29"/>
      <c r="G581" s="33"/>
      <c r="H581" s="34"/>
      <c r="I581" s="35"/>
      <c r="J581" s="30"/>
      <c r="K581" s="80"/>
      <c r="L581" s="81"/>
    </row>
    <row r="582" spans="1:12" x14ac:dyDescent="0.25">
      <c r="A582" s="29"/>
      <c r="B582" s="30"/>
      <c r="C582" s="45"/>
      <c r="D582" s="31"/>
      <c r="E582" s="35"/>
      <c r="F582" s="29"/>
      <c r="G582" s="33"/>
      <c r="H582" s="34"/>
      <c r="I582" s="35"/>
      <c r="J582" s="30"/>
      <c r="K582" s="80"/>
      <c r="L582" s="81"/>
    </row>
    <row r="583" spans="1:12" x14ac:dyDescent="0.25">
      <c r="A583" s="29"/>
      <c r="B583" s="30"/>
      <c r="C583" s="45"/>
      <c r="D583" s="31"/>
      <c r="E583" s="35"/>
      <c r="F583" s="29"/>
      <c r="G583" s="33"/>
      <c r="H583" s="34"/>
      <c r="I583" s="35"/>
      <c r="J583" s="30"/>
      <c r="K583" s="80"/>
      <c r="L583" s="81"/>
    </row>
    <row r="584" spans="1:12" x14ac:dyDescent="0.25">
      <c r="A584" s="29"/>
      <c r="B584" s="30"/>
      <c r="C584" s="45"/>
      <c r="D584" s="31"/>
      <c r="E584" s="35"/>
      <c r="F584" s="29"/>
      <c r="G584" s="33"/>
      <c r="H584" s="34"/>
      <c r="I584" s="35"/>
      <c r="J584" s="30"/>
      <c r="K584" s="80"/>
      <c r="L584" s="81"/>
    </row>
    <row r="585" spans="1:12" x14ac:dyDescent="0.25">
      <c r="A585" s="29"/>
      <c r="B585" s="30"/>
      <c r="C585" s="45"/>
      <c r="D585" s="31"/>
      <c r="E585" s="35"/>
      <c r="F585" s="29"/>
      <c r="G585" s="33"/>
      <c r="H585" s="34"/>
      <c r="I585" s="35"/>
      <c r="J585" s="30"/>
      <c r="K585" s="80"/>
      <c r="L585" s="81"/>
    </row>
    <row r="586" spans="1:12" x14ac:dyDescent="0.25">
      <c r="A586" s="29"/>
      <c r="B586" s="30"/>
      <c r="C586" s="45"/>
      <c r="D586" s="31"/>
      <c r="E586" s="35"/>
      <c r="F586" s="29"/>
      <c r="G586" s="33"/>
      <c r="H586" s="34"/>
      <c r="I586" s="35"/>
      <c r="J586" s="30"/>
      <c r="K586" s="80"/>
      <c r="L586" s="81"/>
    </row>
    <row r="587" spans="1:12" x14ac:dyDescent="0.25">
      <c r="A587" s="29"/>
      <c r="B587" s="30"/>
      <c r="C587" s="45"/>
      <c r="D587" s="31"/>
      <c r="E587" s="35"/>
      <c r="F587" s="29"/>
      <c r="G587" s="33"/>
      <c r="H587" s="34"/>
      <c r="I587" s="35"/>
      <c r="J587" s="30"/>
      <c r="K587" s="80"/>
      <c r="L587" s="81"/>
    </row>
    <row r="588" spans="1:12" x14ac:dyDescent="0.25">
      <c r="A588" s="29"/>
      <c r="B588" s="30"/>
      <c r="C588" s="45"/>
      <c r="D588" s="31"/>
      <c r="E588" s="35"/>
      <c r="F588" s="29"/>
      <c r="G588" s="33"/>
      <c r="H588" s="34"/>
      <c r="I588" s="35"/>
      <c r="J588" s="30"/>
      <c r="K588" s="80"/>
      <c r="L588" s="81"/>
    </row>
    <row r="589" spans="1:12" x14ac:dyDescent="0.25">
      <c r="A589" s="29"/>
      <c r="B589" s="30"/>
      <c r="C589" s="45"/>
      <c r="D589" s="31"/>
      <c r="E589" s="35"/>
      <c r="F589" s="29"/>
      <c r="G589" s="33"/>
      <c r="H589" s="34"/>
      <c r="I589" s="35"/>
      <c r="J589" s="30"/>
      <c r="K589" s="80"/>
      <c r="L589" s="81"/>
    </row>
    <row r="590" spans="1:12" x14ac:dyDescent="0.25">
      <c r="A590" s="29"/>
      <c r="B590" s="30"/>
      <c r="C590" s="45"/>
      <c r="D590" s="31"/>
      <c r="E590" s="35"/>
      <c r="F590" s="29"/>
      <c r="G590" s="33"/>
      <c r="H590" s="34"/>
      <c r="I590" s="35"/>
      <c r="J590" s="30"/>
      <c r="K590" s="80"/>
      <c r="L590" s="81"/>
    </row>
    <row r="591" spans="1:12" x14ac:dyDescent="0.25">
      <c r="A591" s="29"/>
      <c r="B591" s="30"/>
      <c r="C591" s="45"/>
      <c r="D591" s="31"/>
      <c r="E591" s="35"/>
      <c r="F591" s="29"/>
      <c r="G591" s="33"/>
      <c r="H591" s="34"/>
      <c r="I591" s="35"/>
      <c r="J591" s="30"/>
      <c r="K591" s="80"/>
      <c r="L591" s="81"/>
    </row>
    <row r="592" spans="1:12" x14ac:dyDescent="0.25">
      <c r="A592" s="29"/>
      <c r="B592" s="30"/>
      <c r="C592" s="45"/>
      <c r="D592" s="31"/>
      <c r="E592" s="35"/>
      <c r="F592" s="29"/>
      <c r="G592" s="33"/>
      <c r="H592" s="34"/>
      <c r="I592" s="35"/>
      <c r="J592" s="30"/>
      <c r="K592" s="80"/>
      <c r="L592" s="81"/>
    </row>
    <row r="593" spans="1:12" x14ac:dyDescent="0.25">
      <c r="A593" s="29"/>
      <c r="B593" s="30"/>
      <c r="C593" s="45"/>
      <c r="D593" s="31"/>
      <c r="E593" s="35"/>
      <c r="F593" s="29"/>
      <c r="G593" s="33"/>
      <c r="H593" s="34"/>
      <c r="I593" s="35"/>
      <c r="J593" s="30"/>
      <c r="K593" s="80"/>
      <c r="L593" s="81"/>
    </row>
    <row r="594" spans="1:12" x14ac:dyDescent="0.25">
      <c r="A594" s="29"/>
      <c r="B594" s="30"/>
      <c r="C594" s="45"/>
      <c r="D594" s="31"/>
      <c r="E594" s="35"/>
      <c r="F594" s="29"/>
      <c r="G594" s="33"/>
      <c r="H594" s="34"/>
      <c r="I594" s="35"/>
      <c r="J594" s="30"/>
      <c r="K594" s="80"/>
      <c r="L594" s="81"/>
    </row>
    <row r="595" spans="1:12" x14ac:dyDescent="0.25">
      <c r="A595" s="29"/>
      <c r="B595" s="30"/>
      <c r="C595" s="45"/>
      <c r="D595" s="31"/>
      <c r="E595" s="35"/>
      <c r="F595" s="29"/>
      <c r="G595" s="33"/>
      <c r="H595" s="34"/>
      <c r="I595" s="35"/>
      <c r="J595" s="30"/>
      <c r="K595" s="80"/>
      <c r="L595" s="81"/>
    </row>
    <row r="596" spans="1:12" x14ac:dyDescent="0.25">
      <c r="A596" s="29"/>
      <c r="B596" s="30"/>
      <c r="C596" s="45"/>
      <c r="D596" s="31"/>
      <c r="E596" s="35"/>
      <c r="F596" s="29"/>
      <c r="G596" s="33"/>
      <c r="H596" s="34"/>
      <c r="I596" s="35"/>
      <c r="J596" s="30"/>
      <c r="K596" s="80"/>
      <c r="L596" s="81"/>
    </row>
    <row r="597" spans="1:12" x14ac:dyDescent="0.25">
      <c r="A597" s="29"/>
      <c r="B597" s="30"/>
      <c r="C597" s="45"/>
      <c r="D597" s="31"/>
      <c r="E597" s="35"/>
      <c r="F597" s="29"/>
      <c r="G597" s="33"/>
      <c r="H597" s="34"/>
      <c r="I597" s="35"/>
      <c r="J597" s="30"/>
      <c r="K597" s="80"/>
      <c r="L597" s="81"/>
    </row>
    <row r="598" spans="1:12" x14ac:dyDescent="0.25">
      <c r="A598" s="29"/>
      <c r="B598" s="30"/>
      <c r="C598" s="45"/>
      <c r="D598" s="31"/>
      <c r="E598" s="35"/>
      <c r="F598" s="29"/>
      <c r="G598" s="33"/>
      <c r="H598" s="34"/>
      <c r="I598" s="35"/>
      <c r="J598" s="30"/>
      <c r="K598" s="80"/>
      <c r="L598" s="81"/>
    </row>
    <row r="599" spans="1:12" x14ac:dyDescent="0.25">
      <c r="A599" s="29"/>
      <c r="B599" s="30"/>
      <c r="C599" s="45"/>
      <c r="D599" s="31"/>
      <c r="E599" s="35"/>
      <c r="F599" s="29"/>
      <c r="G599" s="33"/>
      <c r="H599" s="34"/>
      <c r="I599" s="35"/>
      <c r="J599" s="30"/>
      <c r="K599" s="80"/>
      <c r="L599" s="81"/>
    </row>
    <row r="600" spans="1:12" x14ac:dyDescent="0.25">
      <c r="A600" s="29"/>
      <c r="B600" s="30"/>
      <c r="C600" s="45"/>
      <c r="D600" s="31"/>
      <c r="E600" s="35"/>
      <c r="F600" s="29"/>
      <c r="G600" s="33"/>
      <c r="H600" s="34"/>
      <c r="I600" s="35"/>
      <c r="J600" s="30"/>
      <c r="K600" s="80"/>
      <c r="L600" s="81"/>
    </row>
    <row r="601" spans="1:12" x14ac:dyDescent="0.25">
      <c r="A601" s="29"/>
      <c r="B601" s="30"/>
      <c r="C601" s="45"/>
      <c r="D601" s="31"/>
      <c r="E601" s="35"/>
      <c r="F601" s="29"/>
      <c r="G601" s="33"/>
      <c r="H601" s="34"/>
      <c r="I601" s="35"/>
      <c r="J601" s="30"/>
      <c r="K601" s="80"/>
      <c r="L601" s="81"/>
    </row>
    <row r="602" spans="1:12" x14ac:dyDescent="0.25">
      <c r="A602" s="29"/>
      <c r="B602" s="30"/>
      <c r="C602" s="45"/>
      <c r="D602" s="31"/>
      <c r="E602" s="35"/>
      <c r="F602" s="29"/>
      <c r="G602" s="33"/>
      <c r="H602" s="34"/>
      <c r="I602" s="35"/>
      <c r="J602" s="30"/>
      <c r="K602" s="80"/>
      <c r="L602" s="81"/>
    </row>
    <row r="603" spans="1:12" x14ac:dyDescent="0.25">
      <c r="A603" s="29"/>
      <c r="B603" s="30"/>
      <c r="C603" s="45"/>
      <c r="D603" s="31"/>
      <c r="E603" s="35"/>
      <c r="F603" s="29"/>
      <c r="G603" s="33"/>
      <c r="H603" s="34"/>
      <c r="I603" s="35"/>
      <c r="J603" s="30"/>
      <c r="K603" s="80"/>
      <c r="L603" s="81"/>
    </row>
    <row r="604" spans="1:12" x14ac:dyDescent="0.25">
      <c r="A604" s="29"/>
      <c r="B604" s="30"/>
      <c r="C604" s="45"/>
      <c r="D604" s="31"/>
      <c r="E604" s="35"/>
      <c r="F604" s="29"/>
      <c r="G604" s="33"/>
      <c r="H604" s="34"/>
      <c r="I604" s="35"/>
      <c r="J604" s="30"/>
      <c r="K604" s="80"/>
      <c r="L604" s="81"/>
    </row>
    <row r="605" spans="1:12" x14ac:dyDescent="0.25">
      <c r="A605" s="29"/>
      <c r="B605" s="30"/>
      <c r="C605" s="45"/>
      <c r="D605" s="31"/>
      <c r="E605" s="35"/>
      <c r="F605" s="29"/>
      <c r="G605" s="33"/>
      <c r="H605" s="34"/>
      <c r="I605" s="35"/>
      <c r="J605" s="30"/>
      <c r="K605" s="80"/>
      <c r="L605" s="81"/>
    </row>
    <row r="606" spans="1:12" x14ac:dyDescent="0.25">
      <c r="A606" s="29"/>
      <c r="B606" s="30"/>
      <c r="C606" s="45"/>
      <c r="D606" s="31"/>
      <c r="E606" s="35"/>
      <c r="F606" s="29"/>
      <c r="G606" s="33"/>
      <c r="H606" s="34"/>
      <c r="I606" s="35"/>
      <c r="J606" s="30"/>
      <c r="K606" s="80"/>
      <c r="L606" s="81"/>
    </row>
    <row r="607" spans="1:12" x14ac:dyDescent="0.25">
      <c r="A607" s="29"/>
      <c r="B607" s="30"/>
      <c r="C607" s="45"/>
      <c r="D607" s="31"/>
      <c r="E607" s="35"/>
      <c r="F607" s="29"/>
      <c r="G607" s="33"/>
      <c r="H607" s="34"/>
      <c r="I607" s="35"/>
      <c r="J607" s="30"/>
      <c r="K607" s="80"/>
      <c r="L607" s="81"/>
    </row>
    <row r="608" spans="1:12" x14ac:dyDescent="0.25">
      <c r="A608" s="29"/>
      <c r="B608" s="30"/>
      <c r="C608" s="45"/>
      <c r="D608" s="31"/>
      <c r="E608" s="35"/>
      <c r="F608" s="29"/>
      <c r="G608" s="33"/>
      <c r="H608" s="34"/>
      <c r="I608" s="35"/>
      <c r="J608" s="30"/>
      <c r="K608" s="80"/>
      <c r="L608" s="81"/>
    </row>
    <row r="609" spans="1:12" x14ac:dyDescent="0.25">
      <c r="A609" s="29"/>
      <c r="B609" s="30"/>
      <c r="C609" s="45"/>
      <c r="D609" s="31"/>
      <c r="E609" s="35"/>
      <c r="F609" s="29"/>
      <c r="G609" s="33"/>
      <c r="H609" s="34"/>
      <c r="I609" s="35"/>
      <c r="J609" s="30"/>
      <c r="K609" s="80"/>
      <c r="L609" s="81"/>
    </row>
    <row r="610" spans="1:12" x14ac:dyDescent="0.25">
      <c r="A610" s="29"/>
      <c r="B610" s="30"/>
      <c r="C610" s="45"/>
      <c r="D610" s="31"/>
      <c r="E610" s="35"/>
      <c r="F610" s="29"/>
      <c r="G610" s="33"/>
      <c r="H610" s="34"/>
      <c r="I610" s="35"/>
      <c r="J610" s="30"/>
      <c r="K610" s="80"/>
      <c r="L610" s="81"/>
    </row>
    <row r="611" spans="1:12" x14ac:dyDescent="0.25">
      <c r="A611" s="29"/>
      <c r="B611" s="30"/>
      <c r="C611" s="45"/>
      <c r="D611" s="31"/>
      <c r="E611" s="35"/>
      <c r="F611" s="29"/>
      <c r="G611" s="33"/>
      <c r="H611" s="34"/>
      <c r="I611" s="35"/>
      <c r="J611" s="30"/>
      <c r="K611" s="80"/>
      <c r="L611" s="81"/>
    </row>
    <row r="612" spans="1:12" x14ac:dyDescent="0.25">
      <c r="A612" s="29"/>
      <c r="B612" s="30"/>
      <c r="C612" s="45"/>
      <c r="D612" s="31"/>
      <c r="E612" s="35"/>
      <c r="F612" s="29"/>
      <c r="G612" s="33"/>
      <c r="H612" s="34"/>
      <c r="I612" s="35"/>
      <c r="J612" s="30"/>
      <c r="K612" s="80"/>
      <c r="L612" s="81"/>
    </row>
    <row r="613" spans="1:12" x14ac:dyDescent="0.25">
      <c r="A613" s="29"/>
      <c r="B613" s="30"/>
      <c r="C613" s="45"/>
      <c r="D613" s="31"/>
      <c r="E613" s="35"/>
      <c r="F613" s="29"/>
      <c r="G613" s="33"/>
      <c r="H613" s="34"/>
      <c r="I613" s="35"/>
      <c r="J613" s="30"/>
      <c r="K613" s="80"/>
      <c r="L613" s="81"/>
    </row>
    <row r="614" spans="1:12" x14ac:dyDescent="0.25">
      <c r="A614" s="29"/>
      <c r="B614" s="30"/>
      <c r="C614" s="45"/>
      <c r="D614" s="31"/>
      <c r="E614" s="35"/>
      <c r="F614" s="29"/>
      <c r="G614" s="33"/>
      <c r="H614" s="34"/>
      <c r="I614" s="35"/>
      <c r="J614" s="30"/>
      <c r="K614" s="80"/>
      <c r="L614" s="81"/>
    </row>
    <row r="615" spans="1:12" x14ac:dyDescent="0.25">
      <c r="A615" s="29"/>
      <c r="B615" s="30"/>
      <c r="C615" s="45"/>
      <c r="D615" s="31"/>
      <c r="E615" s="35"/>
      <c r="F615" s="29"/>
      <c r="G615" s="33"/>
      <c r="H615" s="34"/>
      <c r="I615" s="35"/>
      <c r="J615" s="30"/>
      <c r="K615" s="80"/>
      <c r="L615" s="81"/>
    </row>
    <row r="616" spans="1:12" x14ac:dyDescent="0.25">
      <c r="A616" s="29"/>
      <c r="B616" s="30"/>
      <c r="C616" s="45"/>
      <c r="D616" s="31"/>
      <c r="E616" s="35"/>
      <c r="F616" s="29"/>
      <c r="G616" s="33"/>
      <c r="H616" s="34"/>
      <c r="I616" s="35"/>
      <c r="J616" s="30"/>
      <c r="K616" s="80"/>
      <c r="L616" s="81"/>
    </row>
    <row r="617" spans="1:12" x14ac:dyDescent="0.25">
      <c r="A617" s="29"/>
      <c r="B617" s="30"/>
      <c r="C617" s="45"/>
      <c r="D617" s="31"/>
      <c r="E617" s="35"/>
      <c r="F617" s="29"/>
      <c r="G617" s="33"/>
      <c r="H617" s="34"/>
      <c r="I617" s="35"/>
      <c r="J617" s="30"/>
      <c r="K617" s="80"/>
      <c r="L617" s="81"/>
    </row>
    <row r="618" spans="1:12" x14ac:dyDescent="0.25">
      <c r="A618" s="29"/>
      <c r="B618" s="30"/>
      <c r="C618" s="45"/>
      <c r="D618" s="31"/>
      <c r="E618" s="35"/>
      <c r="F618" s="29"/>
      <c r="G618" s="33"/>
      <c r="H618" s="34"/>
      <c r="I618" s="35"/>
      <c r="J618" s="30"/>
      <c r="K618" s="80"/>
      <c r="L618" s="81"/>
    </row>
    <row r="619" spans="1:12" x14ac:dyDescent="0.25">
      <c r="A619" s="29"/>
      <c r="B619" s="30"/>
      <c r="C619" s="45"/>
      <c r="D619" s="31"/>
      <c r="E619" s="35"/>
      <c r="F619" s="29"/>
      <c r="G619" s="33"/>
      <c r="H619" s="34"/>
      <c r="I619" s="35"/>
      <c r="J619" s="30"/>
      <c r="K619" s="80"/>
      <c r="L619" s="81"/>
    </row>
    <row r="620" spans="1:12" x14ac:dyDescent="0.25">
      <c r="A620" s="29"/>
      <c r="B620" s="30"/>
      <c r="C620" s="45"/>
      <c r="D620" s="31"/>
      <c r="E620" s="35"/>
      <c r="F620" s="29"/>
      <c r="G620" s="33"/>
      <c r="H620" s="34"/>
      <c r="I620" s="35"/>
      <c r="J620" s="30"/>
      <c r="K620" s="80"/>
      <c r="L620" s="81"/>
    </row>
    <row r="621" spans="1:12" x14ac:dyDescent="0.25">
      <c r="A621" s="29"/>
      <c r="B621" s="30"/>
      <c r="C621" s="45"/>
      <c r="D621" s="31"/>
      <c r="E621" s="35"/>
      <c r="F621" s="29"/>
      <c r="G621" s="33"/>
      <c r="H621" s="34"/>
      <c r="I621" s="35"/>
      <c r="J621" s="30"/>
      <c r="K621" s="80"/>
      <c r="L621" s="81"/>
    </row>
    <row r="622" spans="1:12" x14ac:dyDescent="0.25">
      <c r="A622" s="29"/>
      <c r="B622" s="30"/>
      <c r="C622" s="45"/>
      <c r="D622" s="31"/>
      <c r="E622" s="35"/>
      <c r="F622" s="29"/>
      <c r="G622" s="33"/>
      <c r="H622" s="34"/>
      <c r="I622" s="35"/>
      <c r="J622" s="30"/>
      <c r="K622" s="80"/>
      <c r="L622" s="81"/>
    </row>
    <row r="623" spans="1:12" x14ac:dyDescent="0.25">
      <c r="A623" s="29"/>
      <c r="B623" s="30"/>
      <c r="C623" s="45"/>
      <c r="D623" s="31"/>
      <c r="E623" s="35"/>
      <c r="F623" s="29"/>
      <c r="G623" s="33"/>
      <c r="H623" s="34"/>
      <c r="I623" s="35"/>
      <c r="J623" s="30"/>
      <c r="K623" s="80"/>
      <c r="L623" s="81"/>
    </row>
    <row r="624" spans="1:12" x14ac:dyDescent="0.25">
      <c r="A624" s="29"/>
      <c r="B624" s="30"/>
      <c r="C624" s="45"/>
      <c r="D624" s="31"/>
      <c r="E624" s="35"/>
      <c r="F624" s="29"/>
      <c r="G624" s="33"/>
      <c r="H624" s="34"/>
      <c r="I624" s="35"/>
      <c r="J624" s="30"/>
      <c r="K624" s="80"/>
      <c r="L624" s="81"/>
    </row>
    <row r="625" spans="1:12" x14ac:dyDescent="0.25">
      <c r="A625" s="29"/>
      <c r="B625" s="30"/>
      <c r="C625" s="45"/>
      <c r="D625" s="31"/>
      <c r="E625" s="35"/>
      <c r="F625" s="29"/>
      <c r="G625" s="33"/>
      <c r="H625" s="34"/>
      <c r="I625" s="35"/>
      <c r="J625" s="30"/>
      <c r="K625" s="80"/>
      <c r="L625" s="81"/>
    </row>
    <row r="626" spans="1:12" x14ac:dyDescent="0.25">
      <c r="A626" s="29"/>
      <c r="B626" s="30"/>
      <c r="C626" s="45"/>
      <c r="D626" s="31"/>
      <c r="E626" s="35"/>
      <c r="F626" s="29"/>
      <c r="G626" s="33"/>
      <c r="H626" s="34"/>
      <c r="I626" s="35"/>
      <c r="J626" s="30"/>
      <c r="K626" s="80"/>
      <c r="L626" s="81"/>
    </row>
    <row r="627" spans="1:12" x14ac:dyDescent="0.25">
      <c r="A627" s="29"/>
      <c r="B627" s="30"/>
      <c r="C627" s="45"/>
      <c r="D627" s="31"/>
      <c r="E627" s="35"/>
      <c r="F627" s="29"/>
      <c r="G627" s="33"/>
      <c r="H627" s="34"/>
      <c r="I627" s="35"/>
      <c r="J627" s="30"/>
      <c r="K627" s="80"/>
      <c r="L627" s="81"/>
    </row>
    <row r="628" spans="1:12" x14ac:dyDescent="0.25">
      <c r="A628" s="29"/>
      <c r="B628" s="30"/>
      <c r="C628" s="45"/>
      <c r="D628" s="31"/>
      <c r="E628" s="35"/>
      <c r="F628" s="29"/>
      <c r="G628" s="33"/>
      <c r="H628" s="34"/>
      <c r="I628" s="35"/>
      <c r="J628" s="30"/>
      <c r="K628" s="80"/>
      <c r="L628" s="81"/>
    </row>
    <row r="629" spans="1:12" x14ac:dyDescent="0.25">
      <c r="A629" s="29"/>
      <c r="B629" s="30"/>
      <c r="C629" s="45"/>
      <c r="D629" s="31"/>
      <c r="E629" s="35"/>
      <c r="F629" s="29"/>
      <c r="G629" s="33"/>
      <c r="H629" s="34"/>
      <c r="I629" s="35"/>
      <c r="J629" s="30"/>
      <c r="K629" s="80"/>
      <c r="L629" s="81"/>
    </row>
    <row r="630" spans="1:12" x14ac:dyDescent="0.25">
      <c r="A630" s="29"/>
      <c r="B630" s="30"/>
      <c r="C630" s="45"/>
      <c r="D630" s="31"/>
      <c r="E630" s="35"/>
      <c r="F630" s="29"/>
      <c r="G630" s="33"/>
      <c r="H630" s="34"/>
      <c r="I630" s="35"/>
      <c r="J630" s="30"/>
      <c r="K630" s="80"/>
      <c r="L630" s="81"/>
    </row>
    <row r="631" spans="1:12" x14ac:dyDescent="0.25">
      <c r="A631" s="29"/>
      <c r="B631" s="30"/>
      <c r="C631" s="45"/>
      <c r="D631" s="31"/>
      <c r="E631" s="35"/>
      <c r="F631" s="29"/>
      <c r="G631" s="33"/>
      <c r="H631" s="34"/>
      <c r="I631" s="35"/>
      <c r="J631" s="30"/>
      <c r="K631" s="80"/>
      <c r="L631" s="81"/>
    </row>
    <row r="632" spans="1:12" x14ac:dyDescent="0.25">
      <c r="A632" s="29"/>
      <c r="B632" s="30"/>
      <c r="C632" s="45"/>
      <c r="D632" s="31"/>
      <c r="E632" s="35"/>
      <c r="F632" s="29"/>
      <c r="G632" s="33"/>
      <c r="H632" s="34"/>
      <c r="I632" s="35"/>
      <c r="J632" s="30"/>
      <c r="K632" s="80"/>
      <c r="L632" s="81"/>
    </row>
    <row r="633" spans="1:12" x14ac:dyDescent="0.25">
      <c r="A633" s="29"/>
      <c r="B633" s="30"/>
      <c r="C633" s="45"/>
      <c r="D633" s="31"/>
      <c r="E633" s="35"/>
      <c r="F633" s="29"/>
      <c r="G633" s="33"/>
      <c r="H633" s="34"/>
      <c r="I633" s="35"/>
      <c r="J633" s="30"/>
      <c r="K633" s="80"/>
      <c r="L633" s="81"/>
    </row>
    <row r="634" spans="1:12" x14ac:dyDescent="0.25">
      <c r="A634" s="29"/>
      <c r="B634" s="30"/>
      <c r="C634" s="45"/>
      <c r="D634" s="31"/>
      <c r="E634" s="35"/>
      <c r="F634" s="29"/>
      <c r="G634" s="33"/>
      <c r="H634" s="34"/>
      <c r="I634" s="35"/>
      <c r="J634" s="30"/>
      <c r="K634" s="80"/>
      <c r="L634" s="81"/>
    </row>
    <row r="635" spans="1:12" x14ac:dyDescent="0.25">
      <c r="A635" s="29"/>
      <c r="B635" s="30"/>
      <c r="C635" s="45"/>
      <c r="D635" s="31"/>
      <c r="E635" s="35"/>
      <c r="F635" s="29"/>
      <c r="G635" s="33"/>
      <c r="H635" s="34"/>
      <c r="I635" s="35"/>
      <c r="J635" s="30"/>
      <c r="K635" s="80"/>
      <c r="L635" s="81"/>
    </row>
    <row r="636" spans="1:12" x14ac:dyDescent="0.25">
      <c r="A636" s="29"/>
      <c r="B636" s="30"/>
      <c r="C636" s="45"/>
      <c r="D636" s="31"/>
      <c r="E636" s="35"/>
      <c r="F636" s="29"/>
      <c r="G636" s="33"/>
      <c r="H636" s="34"/>
      <c r="I636" s="35"/>
      <c r="J636" s="30"/>
      <c r="K636" s="80"/>
      <c r="L636" s="81"/>
    </row>
    <row r="637" spans="1:12" x14ac:dyDescent="0.25">
      <c r="A637" s="29"/>
      <c r="B637" s="30"/>
      <c r="C637" s="45"/>
      <c r="D637" s="31"/>
      <c r="E637" s="35"/>
      <c r="F637" s="29"/>
      <c r="G637" s="33"/>
      <c r="H637" s="34"/>
      <c r="I637" s="35"/>
      <c r="J637" s="30"/>
      <c r="K637" s="80"/>
      <c r="L637" s="81"/>
    </row>
    <row r="638" spans="1:12" x14ac:dyDescent="0.25">
      <c r="A638" s="29"/>
      <c r="B638" s="30"/>
      <c r="C638" s="45"/>
      <c r="D638" s="31"/>
      <c r="E638" s="35"/>
      <c r="F638" s="29"/>
      <c r="G638" s="33"/>
      <c r="H638" s="34"/>
      <c r="I638" s="35"/>
      <c r="J638" s="30"/>
      <c r="K638" s="80"/>
      <c r="L638" s="81"/>
    </row>
    <row r="639" spans="1:12" x14ac:dyDescent="0.25">
      <c r="A639" s="29"/>
      <c r="B639" s="30"/>
      <c r="C639" s="45"/>
      <c r="D639" s="31"/>
      <c r="E639" s="35"/>
      <c r="F639" s="29"/>
      <c r="G639" s="33"/>
      <c r="H639" s="34"/>
      <c r="I639" s="35"/>
      <c r="J639" s="30"/>
      <c r="K639" s="80"/>
      <c r="L639" s="81"/>
    </row>
    <row r="640" spans="1:12" x14ac:dyDescent="0.25">
      <c r="A640" s="29"/>
      <c r="B640" s="30"/>
      <c r="C640" s="45"/>
      <c r="D640" s="31"/>
      <c r="E640" s="35"/>
      <c r="F640" s="29"/>
      <c r="G640" s="33"/>
      <c r="H640" s="34"/>
      <c r="I640" s="35"/>
      <c r="J640" s="30"/>
      <c r="K640" s="80"/>
      <c r="L640" s="81"/>
    </row>
    <row r="641" spans="1:12" x14ac:dyDescent="0.25">
      <c r="A641" s="29"/>
      <c r="B641" s="30"/>
      <c r="C641" s="45"/>
      <c r="D641" s="31"/>
      <c r="E641" s="35"/>
      <c r="F641" s="29"/>
      <c r="G641" s="33"/>
      <c r="H641" s="34"/>
      <c r="I641" s="35"/>
      <c r="J641" s="30"/>
      <c r="K641" s="80"/>
      <c r="L641" s="81"/>
    </row>
    <row r="642" spans="1:12" x14ac:dyDescent="0.25">
      <c r="A642" s="29"/>
      <c r="B642" s="30"/>
      <c r="C642" s="45"/>
      <c r="D642" s="31"/>
      <c r="E642" s="35"/>
      <c r="F642" s="29"/>
      <c r="G642" s="33"/>
      <c r="H642" s="34"/>
      <c r="I642" s="35"/>
      <c r="J642" s="30"/>
      <c r="K642" s="80"/>
      <c r="L642" s="81"/>
    </row>
    <row r="643" spans="1:12" x14ac:dyDescent="0.25">
      <c r="A643" s="29"/>
      <c r="B643" s="30"/>
      <c r="C643" s="45"/>
      <c r="D643" s="31"/>
      <c r="E643" s="35"/>
      <c r="F643" s="29"/>
      <c r="G643" s="33"/>
      <c r="H643" s="34"/>
      <c r="I643" s="35"/>
      <c r="J643" s="30"/>
      <c r="K643" s="80"/>
      <c r="L643" s="81"/>
    </row>
    <row r="644" spans="1:12" x14ac:dyDescent="0.25">
      <c r="A644" s="29"/>
      <c r="B644" s="30"/>
      <c r="C644" s="45"/>
      <c r="D644" s="31"/>
      <c r="E644" s="35"/>
      <c r="F644" s="29"/>
      <c r="G644" s="33"/>
      <c r="H644" s="34"/>
      <c r="I644" s="35"/>
      <c r="J644" s="30"/>
      <c r="K644" s="80"/>
      <c r="L644" s="81"/>
    </row>
    <row r="645" spans="1:12" x14ac:dyDescent="0.25">
      <c r="A645" s="29"/>
      <c r="B645" s="30"/>
      <c r="C645" s="45"/>
      <c r="D645" s="31"/>
      <c r="E645" s="35"/>
      <c r="F645" s="29"/>
      <c r="G645" s="33"/>
      <c r="H645" s="34"/>
      <c r="I645" s="35"/>
      <c r="J645" s="30"/>
      <c r="K645" s="80"/>
      <c r="L645" s="81"/>
    </row>
    <row r="646" spans="1:12" x14ac:dyDescent="0.25">
      <c r="A646" s="29"/>
      <c r="B646" s="30"/>
      <c r="C646" s="45"/>
      <c r="D646" s="31"/>
      <c r="E646" s="35"/>
      <c r="F646" s="29"/>
      <c r="G646" s="33"/>
      <c r="H646" s="34"/>
      <c r="I646" s="35"/>
      <c r="J646" s="30"/>
      <c r="K646" s="80"/>
      <c r="L646" s="81"/>
    </row>
    <row r="647" spans="1:12" x14ac:dyDescent="0.25">
      <c r="A647" s="29"/>
      <c r="B647" s="30"/>
      <c r="C647" s="45"/>
      <c r="D647" s="31"/>
      <c r="E647" s="35"/>
      <c r="F647" s="29"/>
      <c r="G647" s="33"/>
      <c r="H647" s="34"/>
      <c r="I647" s="35"/>
      <c r="J647" s="30"/>
      <c r="K647" s="80"/>
      <c r="L647" s="81"/>
    </row>
    <row r="648" spans="1:12" x14ac:dyDescent="0.25">
      <c r="A648" s="29"/>
      <c r="B648" s="30"/>
      <c r="C648" s="45"/>
      <c r="D648" s="31"/>
      <c r="E648" s="35"/>
      <c r="F648" s="29"/>
      <c r="G648" s="33"/>
      <c r="H648" s="34"/>
      <c r="I648" s="35"/>
      <c r="J648" s="30"/>
      <c r="K648" s="80"/>
      <c r="L648" s="81"/>
    </row>
    <row r="649" spans="1:12" x14ac:dyDescent="0.25">
      <c r="A649" s="29"/>
      <c r="B649" s="30"/>
      <c r="C649" s="45"/>
      <c r="D649" s="31"/>
      <c r="E649" s="35"/>
      <c r="F649" s="29"/>
      <c r="G649" s="33"/>
      <c r="H649" s="34"/>
      <c r="I649" s="35"/>
      <c r="J649" s="30"/>
      <c r="K649" s="80"/>
      <c r="L649" s="81"/>
    </row>
    <row r="650" spans="1:12" x14ac:dyDescent="0.25">
      <c r="A650" s="29"/>
      <c r="B650" s="30"/>
      <c r="C650" s="45"/>
      <c r="D650" s="31"/>
      <c r="E650" s="35"/>
      <c r="F650" s="29"/>
      <c r="G650" s="33"/>
      <c r="H650" s="34"/>
      <c r="I650" s="35"/>
      <c r="J650" s="30"/>
      <c r="K650" s="80"/>
      <c r="L650" s="81"/>
    </row>
    <row r="651" spans="1:12" x14ac:dyDescent="0.25">
      <c r="A651" s="29"/>
      <c r="B651" s="30"/>
      <c r="C651" s="45"/>
      <c r="D651" s="31"/>
      <c r="E651" s="35"/>
      <c r="F651" s="29"/>
      <c r="G651" s="33"/>
      <c r="H651" s="34"/>
      <c r="I651" s="35"/>
      <c r="J651" s="30"/>
      <c r="K651" s="80"/>
      <c r="L651" s="81"/>
    </row>
    <row r="652" spans="1:12" x14ac:dyDescent="0.25">
      <c r="A652" s="29"/>
      <c r="B652" s="30"/>
      <c r="C652" s="45"/>
      <c r="D652" s="31"/>
      <c r="E652" s="35"/>
      <c r="F652" s="29"/>
      <c r="G652" s="33"/>
      <c r="H652" s="34"/>
      <c r="I652" s="35"/>
      <c r="J652" s="30"/>
      <c r="K652" s="80"/>
      <c r="L652" s="81"/>
    </row>
    <row r="653" spans="1:12" x14ac:dyDescent="0.25">
      <c r="A653" s="29"/>
      <c r="B653" s="30"/>
      <c r="C653" s="45"/>
      <c r="D653" s="31"/>
      <c r="E653" s="35"/>
      <c r="F653" s="29"/>
      <c r="G653" s="33"/>
      <c r="H653" s="34"/>
      <c r="I653" s="35"/>
      <c r="J653" s="30"/>
      <c r="K653" s="80"/>
      <c r="L653" s="81"/>
    </row>
    <row r="654" spans="1:12" x14ac:dyDescent="0.25">
      <c r="A654" s="29"/>
      <c r="B654" s="30"/>
      <c r="C654" s="45"/>
      <c r="D654" s="31"/>
      <c r="E654" s="35"/>
      <c r="F654" s="29"/>
      <c r="G654" s="33"/>
      <c r="H654" s="34"/>
      <c r="I654" s="35"/>
      <c r="J654" s="30"/>
      <c r="K654" s="80"/>
      <c r="L654" s="81"/>
    </row>
    <row r="655" spans="1:12" x14ac:dyDescent="0.25">
      <c r="A655" s="29"/>
      <c r="B655" s="30"/>
      <c r="C655" s="45"/>
      <c r="D655" s="31"/>
      <c r="E655" s="35"/>
      <c r="F655" s="29"/>
      <c r="G655" s="33"/>
      <c r="H655" s="34"/>
      <c r="I655" s="35"/>
      <c r="J655" s="30"/>
      <c r="K655" s="80"/>
      <c r="L655" s="81"/>
    </row>
    <row r="656" spans="1:12" x14ac:dyDescent="0.25">
      <c r="A656" s="29"/>
      <c r="B656" s="30"/>
      <c r="C656" s="45"/>
      <c r="D656" s="31"/>
      <c r="E656" s="35"/>
      <c r="F656" s="29"/>
      <c r="G656" s="33"/>
      <c r="H656" s="34"/>
      <c r="I656" s="35"/>
      <c r="J656" s="30"/>
      <c r="K656" s="80"/>
      <c r="L656" s="81"/>
    </row>
    <row r="657" spans="1:12" x14ac:dyDescent="0.25">
      <c r="A657" s="29"/>
      <c r="B657" s="30"/>
      <c r="C657" s="45"/>
      <c r="D657" s="31"/>
      <c r="E657" s="35"/>
      <c r="F657" s="29"/>
      <c r="G657" s="33"/>
      <c r="H657" s="34"/>
      <c r="I657" s="35"/>
      <c r="J657" s="30"/>
      <c r="K657" s="80"/>
      <c r="L657" s="81"/>
    </row>
    <row r="658" spans="1:12" x14ac:dyDescent="0.25">
      <c r="A658" s="29"/>
      <c r="B658" s="30"/>
      <c r="C658" s="45"/>
      <c r="D658" s="31"/>
      <c r="E658" s="35"/>
      <c r="F658" s="29"/>
      <c r="G658" s="33"/>
      <c r="H658" s="34"/>
      <c r="I658" s="35"/>
      <c r="J658" s="30"/>
      <c r="K658" s="80"/>
      <c r="L658" s="81"/>
    </row>
    <row r="659" spans="1:12" x14ac:dyDescent="0.25">
      <c r="A659" s="29"/>
      <c r="B659" s="30"/>
      <c r="C659" s="45"/>
      <c r="D659" s="31"/>
      <c r="E659" s="35"/>
      <c r="F659" s="29"/>
      <c r="G659" s="33"/>
      <c r="H659" s="34"/>
      <c r="I659" s="35"/>
      <c r="J659" s="30"/>
      <c r="K659" s="80"/>
      <c r="L659" s="81"/>
    </row>
    <row r="660" spans="1:12" x14ac:dyDescent="0.25">
      <c r="A660" s="29"/>
      <c r="B660" s="30"/>
      <c r="C660" s="45"/>
      <c r="D660" s="31"/>
      <c r="E660" s="35"/>
      <c r="F660" s="29"/>
      <c r="G660" s="33"/>
      <c r="H660" s="34"/>
      <c r="I660" s="35"/>
      <c r="J660" s="30"/>
      <c r="K660" s="80"/>
      <c r="L660" s="81"/>
    </row>
    <row r="661" spans="1:12" x14ac:dyDescent="0.25">
      <c r="A661" s="29"/>
      <c r="B661" s="30"/>
      <c r="C661" s="45"/>
      <c r="D661" s="31"/>
      <c r="E661" s="35"/>
      <c r="F661" s="29"/>
      <c r="G661" s="33"/>
      <c r="H661" s="34"/>
      <c r="I661" s="35"/>
      <c r="J661" s="30"/>
      <c r="K661" s="80"/>
      <c r="L661" s="81"/>
    </row>
    <row r="662" spans="1:12" x14ac:dyDescent="0.25">
      <c r="A662" s="29"/>
      <c r="B662" s="30"/>
      <c r="C662" s="45"/>
      <c r="D662" s="31"/>
      <c r="E662" s="35"/>
      <c r="F662" s="29"/>
      <c r="G662" s="33"/>
      <c r="H662" s="34"/>
      <c r="I662" s="35"/>
      <c r="J662" s="30"/>
      <c r="K662" s="80"/>
      <c r="L662" s="81"/>
    </row>
    <row r="663" spans="1:12" x14ac:dyDescent="0.25">
      <c r="A663" s="29"/>
      <c r="B663" s="30"/>
      <c r="C663" s="45"/>
      <c r="D663" s="31"/>
      <c r="E663" s="35"/>
      <c r="F663" s="29"/>
      <c r="G663" s="33"/>
      <c r="H663" s="34"/>
      <c r="I663" s="35"/>
      <c r="J663" s="30"/>
      <c r="K663" s="80"/>
      <c r="L663" s="81"/>
    </row>
    <row r="664" spans="1:12" x14ac:dyDescent="0.25">
      <c r="A664" s="29"/>
      <c r="B664" s="30"/>
      <c r="C664" s="45"/>
      <c r="D664" s="31"/>
      <c r="E664" s="35"/>
      <c r="F664" s="29"/>
      <c r="G664" s="33"/>
      <c r="H664" s="34"/>
      <c r="I664" s="35"/>
      <c r="J664" s="30"/>
      <c r="K664" s="80"/>
      <c r="L664" s="81"/>
    </row>
    <row r="665" spans="1:12" x14ac:dyDescent="0.25">
      <c r="A665" s="29"/>
      <c r="B665" s="30"/>
      <c r="C665" s="45"/>
      <c r="D665" s="31"/>
      <c r="E665" s="35"/>
      <c r="F665" s="29"/>
      <c r="G665" s="33"/>
      <c r="H665" s="34"/>
      <c r="I665" s="35"/>
      <c r="J665" s="30"/>
      <c r="K665" s="80"/>
      <c r="L665" s="81"/>
    </row>
    <row r="666" spans="1:12" x14ac:dyDescent="0.25">
      <c r="A666" s="29"/>
      <c r="B666" s="30"/>
      <c r="C666" s="45"/>
      <c r="D666" s="31"/>
      <c r="E666" s="35"/>
      <c r="F666" s="29"/>
      <c r="G666" s="33"/>
      <c r="H666" s="34"/>
      <c r="I666" s="35"/>
      <c r="J666" s="30"/>
      <c r="K666" s="80"/>
      <c r="L666" s="81"/>
    </row>
    <row r="667" spans="1:12" x14ac:dyDescent="0.25">
      <c r="A667" s="29"/>
      <c r="B667" s="30"/>
      <c r="C667" s="45"/>
      <c r="D667" s="31"/>
      <c r="E667" s="35"/>
      <c r="F667" s="29"/>
      <c r="G667" s="33"/>
      <c r="H667" s="34"/>
      <c r="I667" s="35"/>
      <c r="J667" s="30"/>
      <c r="K667" s="80"/>
      <c r="L667" s="81"/>
    </row>
    <row r="668" spans="1:12" x14ac:dyDescent="0.25">
      <c r="A668" s="29"/>
      <c r="B668" s="30"/>
      <c r="C668" s="45"/>
      <c r="D668" s="31"/>
      <c r="E668" s="35"/>
      <c r="F668" s="29"/>
      <c r="G668" s="33"/>
      <c r="H668" s="34"/>
      <c r="I668" s="35"/>
      <c r="J668" s="30"/>
      <c r="K668" s="80"/>
      <c r="L668" s="81"/>
    </row>
    <row r="669" spans="1:12" x14ac:dyDescent="0.25">
      <c r="A669" s="29"/>
      <c r="B669" s="30"/>
      <c r="C669" s="45"/>
      <c r="D669" s="31"/>
      <c r="E669" s="35"/>
      <c r="F669" s="29"/>
      <c r="G669" s="33"/>
      <c r="H669" s="34"/>
      <c r="I669" s="35"/>
      <c r="J669" s="30"/>
      <c r="K669" s="80"/>
      <c r="L669" s="81"/>
    </row>
    <row r="670" spans="1:12" x14ac:dyDescent="0.25">
      <c r="A670" s="29"/>
      <c r="B670" s="30"/>
      <c r="C670" s="45"/>
      <c r="D670" s="31"/>
      <c r="E670" s="35"/>
      <c r="F670" s="29"/>
      <c r="G670" s="33"/>
      <c r="H670" s="34"/>
      <c r="I670" s="35"/>
      <c r="J670" s="30"/>
      <c r="K670" s="80"/>
      <c r="L670" s="81"/>
    </row>
    <row r="671" spans="1:12" x14ac:dyDescent="0.25">
      <c r="A671" s="29"/>
      <c r="B671" s="30"/>
      <c r="C671" s="45"/>
      <c r="D671" s="31"/>
      <c r="E671" s="35"/>
      <c r="F671" s="29"/>
      <c r="G671" s="33"/>
      <c r="H671" s="34"/>
      <c r="I671" s="35"/>
      <c r="J671" s="30"/>
      <c r="K671" s="80"/>
      <c r="L671" s="81"/>
    </row>
    <row r="672" spans="1:12" x14ac:dyDescent="0.25">
      <c r="A672" s="29"/>
      <c r="B672" s="30"/>
      <c r="C672" s="45"/>
      <c r="D672" s="31"/>
      <c r="E672" s="35"/>
      <c r="F672" s="29"/>
      <c r="G672" s="33"/>
      <c r="H672" s="34"/>
      <c r="I672" s="35"/>
      <c r="J672" s="30"/>
      <c r="K672" s="80"/>
      <c r="L672" s="81"/>
    </row>
    <row r="673" spans="1:12" x14ac:dyDescent="0.25">
      <c r="A673" s="29"/>
      <c r="B673" s="30"/>
      <c r="C673" s="45"/>
      <c r="D673" s="31"/>
      <c r="E673" s="35"/>
      <c r="F673" s="29"/>
      <c r="G673" s="33"/>
      <c r="H673" s="34"/>
      <c r="I673" s="35"/>
      <c r="J673" s="30"/>
      <c r="K673" s="80"/>
      <c r="L673" s="81"/>
    </row>
    <row r="674" spans="1:12" x14ac:dyDescent="0.25">
      <c r="A674" s="29"/>
      <c r="B674" s="30"/>
      <c r="C674" s="45"/>
      <c r="D674" s="31"/>
      <c r="E674" s="35"/>
      <c r="F674" s="29"/>
      <c r="G674" s="33"/>
      <c r="H674" s="34"/>
      <c r="I674" s="35"/>
      <c r="J674" s="30"/>
      <c r="K674" s="80"/>
      <c r="L674" s="81"/>
    </row>
    <row r="675" spans="1:12" x14ac:dyDescent="0.25">
      <c r="A675" s="29"/>
      <c r="B675" s="30"/>
      <c r="C675" s="45"/>
      <c r="D675" s="31"/>
      <c r="E675" s="35"/>
      <c r="F675" s="29"/>
      <c r="G675" s="33"/>
      <c r="H675" s="34"/>
      <c r="I675" s="35"/>
      <c r="J675" s="30"/>
      <c r="K675" s="80"/>
      <c r="L675" s="81"/>
    </row>
    <row r="676" spans="1:12" x14ac:dyDescent="0.25">
      <c r="A676" s="29"/>
      <c r="B676" s="30"/>
      <c r="C676" s="45"/>
      <c r="D676" s="31"/>
      <c r="E676" s="35"/>
      <c r="F676" s="29"/>
      <c r="G676" s="33"/>
      <c r="H676" s="34"/>
      <c r="I676" s="35"/>
      <c r="J676" s="30"/>
      <c r="K676" s="80"/>
      <c r="L676" s="81"/>
    </row>
    <row r="677" spans="1:12" x14ac:dyDescent="0.25">
      <c r="A677" s="29"/>
      <c r="B677" s="30"/>
      <c r="C677" s="45"/>
      <c r="D677" s="31"/>
      <c r="E677" s="35"/>
      <c r="F677" s="29"/>
      <c r="G677" s="33"/>
      <c r="H677" s="34"/>
      <c r="I677" s="35"/>
      <c r="J677" s="30"/>
      <c r="K677" s="80"/>
      <c r="L677" s="81"/>
    </row>
    <row r="678" spans="1:12" x14ac:dyDescent="0.25">
      <c r="A678" s="29"/>
      <c r="B678" s="30"/>
      <c r="C678" s="45"/>
      <c r="D678" s="31"/>
      <c r="E678" s="35"/>
      <c r="F678" s="29"/>
      <c r="G678" s="33"/>
      <c r="H678" s="34"/>
      <c r="I678" s="35"/>
      <c r="J678" s="30"/>
      <c r="K678" s="80"/>
      <c r="L678" s="81"/>
    </row>
    <row r="679" spans="1:12" x14ac:dyDescent="0.25">
      <c r="A679" s="29"/>
      <c r="B679" s="30"/>
      <c r="C679" s="45"/>
      <c r="D679" s="31"/>
      <c r="E679" s="35"/>
      <c r="F679" s="29"/>
      <c r="G679" s="33"/>
      <c r="H679" s="34"/>
      <c r="I679" s="35"/>
      <c r="J679" s="30"/>
      <c r="K679" s="80"/>
      <c r="L679" s="81"/>
    </row>
    <row r="680" spans="1:12" x14ac:dyDescent="0.25">
      <c r="A680" s="29"/>
      <c r="B680" s="30"/>
      <c r="C680" s="45"/>
      <c r="D680" s="31"/>
      <c r="E680" s="35"/>
      <c r="F680" s="29"/>
      <c r="G680" s="33"/>
      <c r="H680" s="34"/>
      <c r="I680" s="35"/>
      <c r="J680" s="30"/>
      <c r="K680" s="80"/>
      <c r="L680" s="81"/>
    </row>
    <row r="681" spans="1:12" x14ac:dyDescent="0.25">
      <c r="A681" s="29"/>
      <c r="B681" s="30"/>
      <c r="C681" s="45"/>
      <c r="D681" s="31"/>
      <c r="E681" s="35"/>
      <c r="F681" s="29"/>
      <c r="G681" s="33"/>
      <c r="H681" s="34"/>
      <c r="I681" s="35"/>
      <c r="J681" s="30"/>
      <c r="K681" s="80"/>
      <c r="L681" s="81"/>
    </row>
    <row r="682" spans="1:12" x14ac:dyDescent="0.25">
      <c r="A682" s="29"/>
      <c r="B682" s="30"/>
      <c r="C682" s="45"/>
      <c r="D682" s="31"/>
      <c r="E682" s="35"/>
      <c r="F682" s="29"/>
      <c r="G682" s="33"/>
      <c r="H682" s="34"/>
      <c r="I682" s="35"/>
      <c r="J682" s="30"/>
      <c r="K682" s="80"/>
      <c r="L682" s="81"/>
    </row>
    <row r="683" spans="1:12" x14ac:dyDescent="0.25">
      <c r="A683" s="29"/>
      <c r="B683" s="30"/>
      <c r="C683" s="45"/>
      <c r="D683" s="31"/>
      <c r="E683" s="35"/>
      <c r="F683" s="29"/>
      <c r="G683" s="33"/>
      <c r="H683" s="34"/>
      <c r="I683" s="35"/>
      <c r="J683" s="30"/>
      <c r="K683" s="80"/>
      <c r="L683" s="81"/>
    </row>
    <row r="684" spans="1:12" x14ac:dyDescent="0.25">
      <c r="A684" s="29"/>
      <c r="B684" s="30"/>
      <c r="C684" s="45"/>
      <c r="D684" s="31"/>
      <c r="E684" s="35"/>
      <c r="F684" s="29"/>
      <c r="G684" s="33"/>
      <c r="H684" s="34"/>
      <c r="I684" s="35"/>
      <c r="J684" s="30"/>
      <c r="K684" s="80"/>
      <c r="L684" s="81"/>
    </row>
    <row r="685" spans="1:12" x14ac:dyDescent="0.25">
      <c r="A685" s="29"/>
      <c r="B685" s="30"/>
      <c r="C685" s="45"/>
      <c r="D685" s="31"/>
      <c r="E685" s="35"/>
      <c r="F685" s="29"/>
      <c r="G685" s="33"/>
      <c r="H685" s="34"/>
      <c r="I685" s="35"/>
      <c r="J685" s="30"/>
      <c r="K685" s="80"/>
      <c r="L685" s="81"/>
    </row>
    <row r="686" spans="1:12" x14ac:dyDescent="0.25">
      <c r="A686" s="29"/>
      <c r="B686" s="30"/>
      <c r="C686" s="45"/>
      <c r="D686" s="31"/>
      <c r="E686" s="35"/>
      <c r="F686" s="29"/>
      <c r="G686" s="33"/>
      <c r="H686" s="34"/>
      <c r="I686" s="35"/>
      <c r="J686" s="30"/>
      <c r="K686" s="80"/>
      <c r="L686" s="81"/>
    </row>
    <row r="687" spans="1:12" x14ac:dyDescent="0.25">
      <c r="A687" s="29"/>
      <c r="B687" s="30"/>
      <c r="C687" s="45"/>
      <c r="D687" s="31"/>
      <c r="E687" s="35"/>
      <c r="F687" s="29"/>
      <c r="G687" s="33"/>
      <c r="H687" s="34"/>
      <c r="I687" s="35"/>
      <c r="J687" s="30"/>
      <c r="K687" s="80"/>
      <c r="L687" s="81"/>
    </row>
    <row r="688" spans="1:12" x14ac:dyDescent="0.25">
      <c r="A688" s="29"/>
      <c r="B688" s="30"/>
      <c r="C688" s="45"/>
      <c r="D688" s="31"/>
      <c r="E688" s="35"/>
      <c r="F688" s="29"/>
      <c r="G688" s="33"/>
      <c r="H688" s="34"/>
      <c r="I688" s="35"/>
      <c r="J688" s="30"/>
      <c r="K688" s="80"/>
      <c r="L688" s="81"/>
    </row>
    <row r="689" spans="1:12" x14ac:dyDescent="0.25">
      <c r="A689" s="29"/>
      <c r="B689" s="30"/>
      <c r="C689" s="45"/>
      <c r="D689" s="31"/>
      <c r="E689" s="35"/>
      <c r="F689" s="29"/>
      <c r="G689" s="33"/>
      <c r="H689" s="34"/>
      <c r="I689" s="35"/>
      <c r="J689" s="30"/>
      <c r="K689" s="80"/>
      <c r="L689" s="81"/>
    </row>
    <row r="690" spans="1:12" x14ac:dyDescent="0.25">
      <c r="A690" s="29"/>
      <c r="B690" s="30"/>
      <c r="C690" s="45"/>
      <c r="D690" s="31"/>
      <c r="E690" s="35"/>
      <c r="F690" s="29"/>
      <c r="G690" s="33"/>
      <c r="H690" s="34"/>
      <c r="I690" s="35"/>
      <c r="J690" s="30"/>
      <c r="K690" s="80"/>
      <c r="L690" s="81"/>
    </row>
    <row r="691" spans="1:12" x14ac:dyDescent="0.25">
      <c r="A691" s="29"/>
      <c r="B691" s="30"/>
      <c r="C691" s="45"/>
      <c r="D691" s="31"/>
      <c r="E691" s="35"/>
      <c r="F691" s="29"/>
      <c r="G691" s="33"/>
      <c r="H691" s="34"/>
      <c r="I691" s="35"/>
      <c r="J691" s="30"/>
      <c r="K691" s="80"/>
      <c r="L691" s="81"/>
    </row>
    <row r="692" spans="1:12" x14ac:dyDescent="0.25">
      <c r="A692" s="29"/>
      <c r="B692" s="30"/>
      <c r="C692" s="45"/>
      <c r="D692" s="31"/>
      <c r="E692" s="35"/>
      <c r="F692" s="29"/>
      <c r="G692" s="33"/>
      <c r="H692" s="34"/>
      <c r="I692" s="35"/>
      <c r="J692" s="30"/>
      <c r="K692" s="80"/>
      <c r="L692" s="81"/>
    </row>
    <row r="693" spans="1:12" x14ac:dyDescent="0.25">
      <c r="A693" s="29"/>
      <c r="B693" s="30"/>
      <c r="C693" s="45"/>
      <c r="D693" s="31"/>
      <c r="E693" s="35"/>
      <c r="F693" s="29"/>
      <c r="G693" s="33"/>
      <c r="H693" s="34"/>
      <c r="I693" s="35"/>
      <c r="J693" s="30"/>
      <c r="K693" s="80"/>
      <c r="L693" s="81"/>
    </row>
    <row r="694" spans="1:12" x14ac:dyDescent="0.25">
      <c r="A694" s="29"/>
      <c r="B694" s="30"/>
      <c r="C694" s="45"/>
      <c r="D694" s="31"/>
      <c r="E694" s="35"/>
      <c r="F694" s="29"/>
      <c r="G694" s="33"/>
      <c r="H694" s="34"/>
      <c r="I694" s="35"/>
      <c r="J694" s="30"/>
      <c r="K694" s="80"/>
      <c r="L694" s="81"/>
    </row>
    <row r="695" spans="1:12" x14ac:dyDescent="0.25">
      <c r="A695" s="29"/>
      <c r="B695" s="30"/>
      <c r="C695" s="45"/>
      <c r="D695" s="31"/>
      <c r="E695" s="35"/>
      <c r="F695" s="29"/>
      <c r="G695" s="33"/>
      <c r="H695" s="34"/>
      <c r="I695" s="35"/>
      <c r="J695" s="30"/>
      <c r="K695" s="80"/>
      <c r="L695" s="81"/>
    </row>
    <row r="696" spans="1:12" x14ac:dyDescent="0.25">
      <c r="A696" s="29"/>
      <c r="B696" s="30"/>
      <c r="C696" s="45"/>
      <c r="D696" s="31"/>
      <c r="E696" s="35"/>
      <c r="F696" s="29"/>
      <c r="G696" s="33"/>
      <c r="H696" s="34"/>
      <c r="I696" s="35"/>
      <c r="J696" s="30"/>
      <c r="K696" s="80"/>
      <c r="L696" s="81"/>
    </row>
    <row r="697" spans="1:12" x14ac:dyDescent="0.25">
      <c r="A697" s="29"/>
      <c r="B697" s="30"/>
      <c r="C697" s="45"/>
      <c r="D697" s="31"/>
      <c r="E697" s="35"/>
      <c r="F697" s="29"/>
      <c r="G697" s="33"/>
      <c r="H697" s="34"/>
      <c r="I697" s="35"/>
      <c r="J697" s="30"/>
      <c r="K697" s="80"/>
      <c r="L697" s="81"/>
    </row>
    <row r="698" spans="1:12" x14ac:dyDescent="0.25">
      <c r="A698" s="29"/>
      <c r="B698" s="30"/>
      <c r="C698" s="45"/>
      <c r="D698" s="31"/>
      <c r="E698" s="35"/>
      <c r="F698" s="29"/>
      <c r="G698" s="33"/>
      <c r="H698" s="34"/>
      <c r="I698" s="35"/>
      <c r="J698" s="30"/>
      <c r="K698" s="80"/>
      <c r="L698" s="81"/>
    </row>
    <row r="699" spans="1:12" x14ac:dyDescent="0.25">
      <c r="A699" s="29"/>
      <c r="B699" s="30"/>
      <c r="C699" s="45"/>
      <c r="D699" s="31"/>
      <c r="E699" s="35"/>
      <c r="F699" s="29"/>
      <c r="G699" s="33"/>
      <c r="H699" s="34"/>
      <c r="I699" s="35"/>
      <c r="J699" s="30"/>
      <c r="K699" s="80"/>
      <c r="L699" s="81"/>
    </row>
    <row r="700" spans="1:12" x14ac:dyDescent="0.25">
      <c r="A700" s="29"/>
      <c r="B700" s="30"/>
      <c r="C700" s="45"/>
      <c r="D700" s="31"/>
      <c r="E700" s="35"/>
      <c r="F700" s="29"/>
      <c r="G700" s="33"/>
      <c r="H700" s="34"/>
      <c r="I700" s="35"/>
      <c r="J700" s="30"/>
      <c r="K700" s="80"/>
      <c r="L700" s="81"/>
    </row>
    <row r="701" spans="1:12" x14ac:dyDescent="0.25">
      <c r="A701" s="29"/>
      <c r="B701" s="30"/>
      <c r="C701" s="45"/>
      <c r="D701" s="31"/>
      <c r="E701" s="35"/>
      <c r="F701" s="29"/>
      <c r="G701" s="33"/>
      <c r="H701" s="34"/>
      <c r="I701" s="35"/>
      <c r="J701" s="30"/>
      <c r="K701" s="80"/>
      <c r="L701" s="81"/>
    </row>
    <row r="702" spans="1:12" x14ac:dyDescent="0.25">
      <c r="A702" s="29"/>
      <c r="B702" s="30"/>
      <c r="C702" s="45"/>
      <c r="D702" s="31"/>
      <c r="E702" s="35"/>
      <c r="F702" s="29"/>
      <c r="G702" s="33"/>
      <c r="H702" s="34"/>
      <c r="I702" s="35"/>
      <c r="J702" s="30"/>
      <c r="K702" s="80"/>
      <c r="L702" s="81"/>
    </row>
    <row r="703" spans="1:12" x14ac:dyDescent="0.25">
      <c r="A703" s="29"/>
      <c r="B703" s="30"/>
      <c r="C703" s="45"/>
      <c r="D703" s="31"/>
      <c r="E703" s="35"/>
      <c r="F703" s="29"/>
      <c r="G703" s="33"/>
      <c r="H703" s="34"/>
      <c r="I703" s="35"/>
      <c r="J703" s="30"/>
      <c r="K703" s="80"/>
      <c r="L703" s="81"/>
    </row>
    <row r="704" spans="1:12" x14ac:dyDescent="0.25">
      <c r="A704" s="29"/>
      <c r="B704" s="30"/>
      <c r="C704" s="45"/>
      <c r="D704" s="31"/>
      <c r="E704" s="35"/>
      <c r="F704" s="29"/>
      <c r="G704" s="33"/>
      <c r="H704" s="34"/>
      <c r="I704" s="35"/>
      <c r="J704" s="30"/>
      <c r="K704" s="80"/>
      <c r="L704" s="81"/>
    </row>
    <row r="705" spans="1:12" x14ac:dyDescent="0.25">
      <c r="A705" s="29"/>
      <c r="B705" s="30"/>
      <c r="C705" s="45"/>
      <c r="D705" s="31"/>
      <c r="E705" s="35"/>
      <c r="F705" s="29"/>
      <c r="G705" s="33"/>
      <c r="H705" s="34"/>
      <c r="I705" s="35"/>
      <c r="J705" s="30"/>
      <c r="K705" s="80"/>
      <c r="L705" s="81"/>
    </row>
    <row r="706" spans="1:12" x14ac:dyDescent="0.25">
      <c r="A706" s="29"/>
      <c r="B706" s="30"/>
      <c r="C706" s="45"/>
      <c r="D706" s="31"/>
      <c r="E706" s="35"/>
      <c r="F706" s="29"/>
      <c r="G706" s="33"/>
      <c r="H706" s="34"/>
      <c r="I706" s="35"/>
      <c r="J706" s="30"/>
      <c r="K706" s="80"/>
      <c r="L706" s="81"/>
    </row>
    <row r="707" spans="1:12" x14ac:dyDescent="0.25">
      <c r="A707" s="29"/>
      <c r="B707" s="30"/>
      <c r="C707" s="45"/>
      <c r="D707" s="31"/>
      <c r="E707" s="35"/>
      <c r="F707" s="29"/>
      <c r="G707" s="33"/>
      <c r="H707" s="34"/>
      <c r="I707" s="35"/>
      <c r="J707" s="30"/>
      <c r="K707" s="80"/>
      <c r="L707" s="81"/>
    </row>
    <row r="708" spans="1:12" x14ac:dyDescent="0.25">
      <c r="A708" s="29"/>
      <c r="B708" s="30"/>
      <c r="C708" s="45"/>
      <c r="D708" s="31"/>
      <c r="E708" s="35"/>
      <c r="F708" s="29"/>
      <c r="G708" s="33"/>
      <c r="H708" s="34"/>
      <c r="I708" s="35"/>
      <c r="J708" s="30"/>
      <c r="K708" s="80"/>
      <c r="L708" s="81"/>
    </row>
    <row r="709" spans="1:12" x14ac:dyDescent="0.25">
      <c r="A709" s="29"/>
      <c r="B709" s="30"/>
      <c r="C709" s="45"/>
      <c r="D709" s="31"/>
      <c r="E709" s="35"/>
      <c r="F709" s="29"/>
      <c r="G709" s="33"/>
      <c r="H709" s="34"/>
      <c r="I709" s="35"/>
      <c r="J709" s="30"/>
      <c r="K709" s="80"/>
      <c r="L709" s="81"/>
    </row>
    <row r="710" spans="1:12" x14ac:dyDescent="0.25">
      <c r="A710" s="29"/>
      <c r="B710" s="30"/>
      <c r="C710" s="45"/>
      <c r="D710" s="31"/>
      <c r="E710" s="35"/>
      <c r="F710" s="29"/>
      <c r="G710" s="33"/>
      <c r="H710" s="34"/>
      <c r="I710" s="35"/>
      <c r="J710" s="30"/>
      <c r="K710" s="80"/>
      <c r="L710" s="81"/>
    </row>
    <row r="711" spans="1:12" x14ac:dyDescent="0.25">
      <c r="A711" s="29"/>
      <c r="B711" s="30"/>
      <c r="C711" s="45"/>
      <c r="D711" s="31"/>
      <c r="E711" s="35"/>
      <c r="F711" s="29"/>
      <c r="G711" s="33"/>
      <c r="H711" s="34"/>
      <c r="I711" s="35"/>
      <c r="J711" s="30"/>
      <c r="K711" s="80"/>
      <c r="L711" s="81"/>
    </row>
    <row r="712" spans="1:12" x14ac:dyDescent="0.25">
      <c r="A712" s="29"/>
      <c r="B712" s="30"/>
      <c r="C712" s="45"/>
      <c r="D712" s="31"/>
      <c r="E712" s="35"/>
      <c r="F712" s="29"/>
      <c r="G712" s="33"/>
      <c r="H712" s="34"/>
      <c r="I712" s="35"/>
      <c r="J712" s="30"/>
      <c r="K712" s="80"/>
      <c r="L712" s="81"/>
    </row>
    <row r="713" spans="1:12" x14ac:dyDescent="0.25">
      <c r="A713" s="29"/>
      <c r="B713" s="30"/>
      <c r="C713" s="45"/>
      <c r="D713" s="31"/>
      <c r="E713" s="35"/>
      <c r="F713" s="29"/>
      <c r="G713" s="33"/>
      <c r="H713" s="34"/>
      <c r="I713" s="35"/>
      <c r="J713" s="30"/>
      <c r="K713" s="80"/>
      <c r="L713" s="81"/>
    </row>
    <row r="714" spans="1:12" x14ac:dyDescent="0.25">
      <c r="A714" s="29"/>
      <c r="B714" s="30"/>
      <c r="C714" s="45"/>
      <c r="D714" s="31"/>
      <c r="E714" s="35"/>
      <c r="F714" s="29"/>
      <c r="G714" s="33"/>
      <c r="H714" s="34"/>
      <c r="I714" s="35"/>
      <c r="J714" s="30"/>
      <c r="K714" s="80"/>
      <c r="L714" s="81"/>
    </row>
    <row r="715" spans="1:12" x14ac:dyDescent="0.25">
      <c r="A715" s="29"/>
      <c r="B715" s="30"/>
      <c r="C715" s="45"/>
      <c r="D715" s="31"/>
      <c r="E715" s="35"/>
      <c r="F715" s="29"/>
      <c r="G715" s="33"/>
      <c r="H715" s="34"/>
      <c r="I715" s="35"/>
      <c r="J715" s="30"/>
      <c r="K715" s="80"/>
      <c r="L715" s="81"/>
    </row>
    <row r="716" spans="1:12" x14ac:dyDescent="0.25">
      <c r="A716" s="29"/>
      <c r="B716" s="30"/>
      <c r="C716" s="45"/>
      <c r="D716" s="31"/>
      <c r="E716" s="35"/>
      <c r="F716" s="29"/>
      <c r="G716" s="33"/>
      <c r="H716" s="34"/>
      <c r="I716" s="35"/>
      <c r="J716" s="30"/>
      <c r="K716" s="80"/>
      <c r="L716" s="81"/>
    </row>
    <row r="717" spans="1:12" x14ac:dyDescent="0.25">
      <c r="A717" s="29"/>
      <c r="B717" s="30"/>
      <c r="C717" s="45"/>
      <c r="D717" s="31"/>
      <c r="E717" s="35"/>
      <c r="F717" s="29"/>
      <c r="G717" s="33"/>
      <c r="H717" s="34"/>
      <c r="I717" s="35"/>
      <c r="J717" s="30"/>
      <c r="K717" s="80"/>
      <c r="L717" s="81"/>
    </row>
    <row r="718" spans="1:12" x14ac:dyDescent="0.25">
      <c r="A718" s="29"/>
      <c r="B718" s="30"/>
      <c r="C718" s="45"/>
      <c r="D718" s="31"/>
      <c r="E718" s="35"/>
      <c r="F718" s="29"/>
      <c r="G718" s="33"/>
      <c r="H718" s="34"/>
      <c r="I718" s="35"/>
      <c r="J718" s="30"/>
      <c r="K718" s="80"/>
      <c r="L718" s="81"/>
    </row>
    <row r="719" spans="1:12" x14ac:dyDescent="0.25">
      <c r="A719" s="29"/>
      <c r="B719" s="30"/>
      <c r="C719" s="45"/>
      <c r="D719" s="31"/>
      <c r="E719" s="35"/>
      <c r="F719" s="29"/>
      <c r="G719" s="33"/>
      <c r="H719" s="34"/>
      <c r="I719" s="35"/>
      <c r="J719" s="30"/>
      <c r="K719" s="80"/>
      <c r="L719" s="81"/>
    </row>
    <row r="720" spans="1:12" x14ac:dyDescent="0.25">
      <c r="A720" s="29"/>
      <c r="B720" s="30"/>
      <c r="C720" s="45"/>
      <c r="D720" s="31"/>
      <c r="E720" s="35"/>
      <c r="F720" s="29"/>
      <c r="G720" s="33"/>
      <c r="H720" s="34"/>
      <c r="I720" s="35"/>
      <c r="J720" s="30"/>
      <c r="K720" s="80"/>
      <c r="L720" s="81"/>
    </row>
    <row r="721" spans="1:12" x14ac:dyDescent="0.25">
      <c r="A721" s="29"/>
      <c r="B721" s="30"/>
      <c r="C721" s="45"/>
      <c r="D721" s="31"/>
      <c r="E721" s="35"/>
      <c r="F721" s="29"/>
      <c r="G721" s="33"/>
      <c r="H721" s="34"/>
      <c r="I721" s="35"/>
      <c r="J721" s="30"/>
      <c r="K721" s="80"/>
      <c r="L721" s="81"/>
    </row>
    <row r="722" spans="1:12" x14ac:dyDescent="0.25">
      <c r="A722" s="29"/>
      <c r="B722" s="30"/>
      <c r="C722" s="45"/>
      <c r="D722" s="31"/>
      <c r="E722" s="35"/>
      <c r="F722" s="29"/>
      <c r="G722" s="33"/>
      <c r="H722" s="34"/>
      <c r="I722" s="35"/>
      <c r="J722" s="30"/>
      <c r="K722" s="80"/>
      <c r="L722" s="81"/>
    </row>
    <row r="723" spans="1:12" x14ac:dyDescent="0.25">
      <c r="A723" s="29"/>
      <c r="B723" s="30"/>
      <c r="C723" s="45"/>
      <c r="D723" s="31"/>
      <c r="E723" s="35"/>
      <c r="F723" s="29"/>
      <c r="G723" s="33"/>
      <c r="H723" s="34"/>
      <c r="I723" s="35"/>
      <c r="J723" s="30"/>
      <c r="K723" s="80"/>
      <c r="L723" s="81"/>
    </row>
    <row r="724" spans="1:12" x14ac:dyDescent="0.25">
      <c r="A724" s="29"/>
      <c r="B724" s="30"/>
      <c r="C724" s="45"/>
      <c r="D724" s="31"/>
      <c r="E724" s="35"/>
      <c r="F724" s="29"/>
      <c r="G724" s="33"/>
      <c r="H724" s="34"/>
      <c r="I724" s="35"/>
      <c r="J724" s="30"/>
      <c r="K724" s="80"/>
      <c r="L724" s="81"/>
    </row>
    <row r="725" spans="1:12" x14ac:dyDescent="0.25">
      <c r="A725" s="29"/>
      <c r="B725" s="30"/>
      <c r="C725" s="45"/>
      <c r="D725" s="31"/>
      <c r="E725" s="35"/>
      <c r="F725" s="29"/>
      <c r="G725" s="33"/>
      <c r="H725" s="34"/>
      <c r="I725" s="35"/>
      <c r="J725" s="30"/>
      <c r="K725" s="80"/>
      <c r="L725" s="81"/>
    </row>
    <row r="726" spans="1:12" x14ac:dyDescent="0.25">
      <c r="A726" s="29"/>
      <c r="B726" s="30"/>
      <c r="C726" s="45"/>
      <c r="D726" s="31"/>
      <c r="E726" s="35"/>
      <c r="F726" s="29"/>
      <c r="G726" s="33"/>
      <c r="H726" s="34"/>
      <c r="I726" s="35"/>
      <c r="J726" s="30"/>
      <c r="K726" s="80"/>
      <c r="L726" s="81"/>
    </row>
    <row r="727" spans="1:12" x14ac:dyDescent="0.25">
      <c r="A727" s="29"/>
      <c r="B727" s="30"/>
      <c r="C727" s="45"/>
      <c r="D727" s="31"/>
      <c r="E727" s="35"/>
      <c r="F727" s="29"/>
      <c r="G727" s="33"/>
      <c r="H727" s="34"/>
      <c r="I727" s="35"/>
      <c r="J727" s="30"/>
      <c r="K727" s="80"/>
      <c r="L727" s="81"/>
    </row>
    <row r="728" spans="1:12" x14ac:dyDescent="0.25">
      <c r="A728" s="29"/>
      <c r="B728" s="30"/>
      <c r="C728" s="45"/>
      <c r="D728" s="31"/>
      <c r="E728" s="35"/>
      <c r="F728" s="29"/>
      <c r="G728" s="33"/>
      <c r="H728" s="34"/>
      <c r="I728" s="35"/>
      <c r="J728" s="30"/>
      <c r="K728" s="80"/>
      <c r="L728" s="81"/>
    </row>
    <row r="729" spans="1:12" x14ac:dyDescent="0.25">
      <c r="A729" s="29"/>
      <c r="B729" s="30"/>
      <c r="C729" s="45"/>
      <c r="D729" s="31"/>
      <c r="E729" s="35"/>
      <c r="F729" s="29"/>
      <c r="G729" s="33"/>
      <c r="H729" s="34"/>
      <c r="I729" s="35"/>
      <c r="J729" s="30"/>
      <c r="K729" s="80"/>
      <c r="L729" s="81"/>
    </row>
    <row r="730" spans="1:12" x14ac:dyDescent="0.25">
      <c r="A730" s="29"/>
      <c r="B730" s="30"/>
      <c r="C730" s="45"/>
      <c r="D730" s="31"/>
      <c r="E730" s="35"/>
      <c r="F730" s="29"/>
      <c r="G730" s="33"/>
      <c r="H730" s="34"/>
      <c r="I730" s="35"/>
      <c r="J730" s="30"/>
      <c r="K730" s="80"/>
      <c r="L730" s="81"/>
    </row>
    <row r="731" spans="1:12" x14ac:dyDescent="0.25">
      <c r="A731" s="29"/>
      <c r="B731" s="30"/>
      <c r="C731" s="45"/>
      <c r="D731" s="31"/>
      <c r="E731" s="35"/>
      <c r="F731" s="29"/>
      <c r="G731" s="33"/>
      <c r="H731" s="34"/>
      <c r="I731" s="35"/>
      <c r="J731" s="30"/>
      <c r="K731" s="80"/>
      <c r="L731" s="81"/>
    </row>
    <row r="732" spans="1:12" x14ac:dyDescent="0.25">
      <c r="A732" s="29"/>
      <c r="B732" s="30"/>
      <c r="C732" s="45"/>
      <c r="D732" s="31"/>
      <c r="E732" s="35"/>
      <c r="F732" s="29"/>
      <c r="G732" s="33"/>
      <c r="H732" s="34"/>
      <c r="I732" s="35"/>
      <c r="J732" s="30"/>
      <c r="K732" s="80"/>
      <c r="L732" s="81"/>
    </row>
    <row r="733" spans="1:12" x14ac:dyDescent="0.25">
      <c r="A733" s="29"/>
      <c r="B733" s="30"/>
      <c r="C733" s="45"/>
      <c r="D733" s="31"/>
      <c r="E733" s="35"/>
      <c r="F733" s="29"/>
      <c r="G733" s="33"/>
      <c r="H733" s="34"/>
      <c r="I733" s="35"/>
      <c r="J733" s="30"/>
      <c r="K733" s="80"/>
      <c r="L733" s="81"/>
    </row>
    <row r="734" spans="1:12" x14ac:dyDescent="0.25">
      <c r="A734" s="29"/>
      <c r="B734" s="30"/>
      <c r="C734" s="45"/>
      <c r="D734" s="31"/>
      <c r="E734" s="35"/>
      <c r="F734" s="29"/>
      <c r="G734" s="33"/>
      <c r="H734" s="34"/>
      <c r="I734" s="35"/>
      <c r="J734" s="30"/>
      <c r="K734" s="80"/>
      <c r="L734" s="81"/>
    </row>
  </sheetData>
  <autoFilter ref="A1:L734" xr:uid="{00000000-0009-0000-0000-000000000000}">
    <sortState xmlns:xlrd2="http://schemas.microsoft.com/office/spreadsheetml/2017/richdata2" ref="A2:L734">
      <sortCondition ref="A1:A734"/>
    </sortState>
  </autoFilter>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3:H12"/>
  <sheetViews>
    <sheetView showGridLines="0" workbookViewId="0">
      <selection activeCell="G15" sqref="G15"/>
    </sheetView>
  </sheetViews>
  <sheetFormatPr baseColWidth="10" defaultRowHeight="15" x14ac:dyDescent="0.25"/>
  <cols>
    <col min="1" max="1" width="36" bestFit="1" customWidth="1"/>
    <col min="2" max="2" width="13.7109375" style="5" bestFit="1" customWidth="1"/>
    <col min="3" max="3" width="12.85546875" style="5" customWidth="1"/>
    <col min="4" max="4" width="8.140625" style="5" customWidth="1"/>
    <col min="6" max="6" width="12" bestFit="1" customWidth="1"/>
  </cols>
  <sheetData>
    <row r="3" spans="1:8" s="38" customFormat="1" ht="30" x14ac:dyDescent="0.25">
      <c r="A3" s="37" t="s">
        <v>32</v>
      </c>
      <c r="B3" s="39" t="s">
        <v>33</v>
      </c>
      <c r="C3" s="40" t="s">
        <v>78</v>
      </c>
      <c r="D3" s="6" t="s">
        <v>77</v>
      </c>
    </row>
    <row r="4" spans="1:8" x14ac:dyDescent="0.25">
      <c r="A4" s="9" t="s">
        <v>56</v>
      </c>
      <c r="B4" s="8">
        <v>606757397</v>
      </c>
      <c r="C4" s="129">
        <v>9</v>
      </c>
      <c r="D4" s="107">
        <v>2.2959183673469389E-2</v>
      </c>
      <c r="G4">
        <f>+GETPIVOTDATA("Cuenta de No._Contrato",$A$3,"ESTADO","1 1-Suscrito ó Legalizado")</f>
        <v>9</v>
      </c>
      <c r="H4" s="101">
        <f>IF(ISERROR(+G4/$G$6),0,+G4/$G$6)</f>
        <v>2.3017902813299233E-2</v>
      </c>
    </row>
    <row r="5" spans="1:8" x14ac:dyDescent="0.25">
      <c r="A5" s="9" t="s">
        <v>6</v>
      </c>
      <c r="B5" s="8">
        <v>17463097068</v>
      </c>
      <c r="C5" s="127">
        <v>376</v>
      </c>
      <c r="D5" s="43">
        <v>0.95918367346938771</v>
      </c>
      <c r="F5" s="101"/>
      <c r="G5" s="108">
        <f>+GETPIVOTDATA("Cuenta de No._Contrato",$A$3,"ESTADO","2 2-Ejecución")+GETPIVOTDATA("Cuenta de No._Contrato",$A$3,"ESTADO","8 8-Terminado NO requiere liquidación")</f>
        <v>382</v>
      </c>
      <c r="H5" s="101">
        <f>+G5/$G$6</f>
        <v>0.97698209718670082</v>
      </c>
    </row>
    <row r="6" spans="1:8" x14ac:dyDescent="0.25">
      <c r="A6" s="9" t="s">
        <v>59</v>
      </c>
      <c r="B6" s="8">
        <v>475800000</v>
      </c>
      <c r="C6" s="127">
        <v>6</v>
      </c>
      <c r="D6" s="43">
        <v>1.5306122448979591E-2</v>
      </c>
      <c r="F6" s="101"/>
      <c r="G6">
        <f>SUM(G4:G5)</f>
        <v>391</v>
      </c>
      <c r="H6" s="101">
        <f>+G6/$G$6</f>
        <v>1</v>
      </c>
    </row>
    <row r="7" spans="1:8" x14ac:dyDescent="0.25">
      <c r="A7" s="9" t="s">
        <v>953</v>
      </c>
      <c r="B7" s="8">
        <v>64000000</v>
      </c>
      <c r="C7" s="127">
        <v>1</v>
      </c>
      <c r="D7" s="43">
        <v>2.5510204081632651E-3</v>
      </c>
    </row>
    <row r="8" spans="1:8" x14ac:dyDescent="0.25">
      <c r="A8" s="41" t="s">
        <v>35</v>
      </c>
      <c r="B8" s="42">
        <v>18609654465</v>
      </c>
      <c r="C8" s="128">
        <v>392</v>
      </c>
      <c r="D8" s="44">
        <v>1</v>
      </c>
      <c r="G8" s="101"/>
    </row>
    <row r="11" spans="1:8" x14ac:dyDescent="0.25">
      <c r="H11" s="101"/>
    </row>
    <row r="12" spans="1:8" x14ac:dyDescent="0.25">
      <c r="H12" s="10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showGridLines="0" workbookViewId="0">
      <selection activeCell="A15" sqref="A15"/>
    </sheetView>
  </sheetViews>
  <sheetFormatPr baseColWidth="10" defaultRowHeight="15" x14ac:dyDescent="0.25"/>
  <cols>
    <col min="1" max="1" width="29.140625" bestFit="1" customWidth="1"/>
    <col min="2" max="2" width="12.7109375" bestFit="1" customWidth="1"/>
    <col min="3" max="3" width="15" bestFit="1" customWidth="1"/>
    <col min="4" max="4" width="7.140625" bestFit="1" customWidth="1"/>
  </cols>
  <sheetData>
    <row r="1" spans="1:4" x14ac:dyDescent="0.25">
      <c r="A1" s="12" t="s">
        <v>50</v>
      </c>
      <c r="B1" s="9">
        <v>2022</v>
      </c>
      <c r="C1" s="5"/>
      <c r="D1" s="5"/>
    </row>
    <row r="2" spans="1:4" x14ac:dyDescent="0.25">
      <c r="B2" s="5"/>
      <c r="C2" s="5"/>
      <c r="D2" s="5"/>
    </row>
    <row r="3" spans="1:4" ht="30" x14ac:dyDescent="0.25">
      <c r="A3" s="11" t="s">
        <v>32</v>
      </c>
      <c r="B3" s="16" t="s">
        <v>33</v>
      </c>
      <c r="C3" s="13" t="s">
        <v>34</v>
      </c>
      <c r="D3" s="10" t="s">
        <v>53</v>
      </c>
    </row>
    <row r="4" spans="1:4" x14ac:dyDescent="0.25">
      <c r="A4" s="7" t="s">
        <v>56</v>
      </c>
      <c r="B4" s="8">
        <v>108309339</v>
      </c>
      <c r="C4" s="5">
        <v>2</v>
      </c>
      <c r="D4" s="14">
        <v>1.1560693641618497E-2</v>
      </c>
    </row>
    <row r="5" spans="1:4" x14ac:dyDescent="0.25">
      <c r="A5" s="7" t="s">
        <v>6</v>
      </c>
      <c r="B5" s="8">
        <v>9071409533</v>
      </c>
      <c r="C5" s="5">
        <v>169</v>
      </c>
      <c r="D5" s="14">
        <v>0.97687861271676302</v>
      </c>
    </row>
    <row r="6" spans="1:4" ht="30" x14ac:dyDescent="0.25">
      <c r="A6" s="17" t="s">
        <v>59</v>
      </c>
      <c r="B6" s="8">
        <v>165204989</v>
      </c>
      <c r="C6" s="5">
        <v>2</v>
      </c>
      <c r="D6" s="15">
        <v>1.1560693641618497E-2</v>
      </c>
    </row>
    <row r="7" spans="1:4" x14ac:dyDescent="0.25">
      <c r="A7" s="9" t="s">
        <v>35</v>
      </c>
      <c r="B7" s="8">
        <v>9344923861</v>
      </c>
      <c r="C7" s="10">
        <v>173</v>
      </c>
      <c r="D7" s="15">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16"/>
  <sheetViews>
    <sheetView showGridLines="0" workbookViewId="0">
      <selection activeCell="D21" sqref="D21"/>
    </sheetView>
  </sheetViews>
  <sheetFormatPr baseColWidth="10" defaultRowHeight="15" x14ac:dyDescent="0.25"/>
  <cols>
    <col min="1" max="1" width="42.85546875" bestFit="1" customWidth="1"/>
    <col min="2" max="2" width="17.28515625" customWidth="1"/>
    <col min="3" max="3" width="19.5703125" bestFit="1" customWidth="1"/>
    <col min="4" max="4" width="14.140625" customWidth="1"/>
    <col min="5" max="7" width="8.7109375" customWidth="1"/>
    <col min="8" max="8" width="12.5703125" customWidth="1"/>
    <col min="9" max="9" width="8.7109375" customWidth="1"/>
    <col min="10" max="10" width="9.42578125" customWidth="1"/>
    <col min="11" max="11" width="9.7109375" customWidth="1"/>
  </cols>
  <sheetData>
    <row r="1" spans="1:11" x14ac:dyDescent="0.25">
      <c r="A1" s="18" t="s">
        <v>0</v>
      </c>
      <c r="B1" s="19" t="s">
        <v>63</v>
      </c>
      <c r="C1" s="18" t="s">
        <v>4</v>
      </c>
      <c r="D1" s="19" t="s">
        <v>64</v>
      </c>
      <c r="E1" s="19" t="s">
        <v>65</v>
      </c>
      <c r="F1" s="20" t="s">
        <v>1</v>
      </c>
      <c r="G1" s="21" t="s">
        <v>3</v>
      </c>
      <c r="H1" s="21" t="s">
        <v>62</v>
      </c>
      <c r="I1" s="20" t="s">
        <v>66</v>
      </c>
      <c r="J1" s="20" t="s">
        <v>67</v>
      </c>
      <c r="K1" s="20">
        <v>2022</v>
      </c>
    </row>
    <row r="2" spans="1:11" x14ac:dyDescent="0.25">
      <c r="A2" s="22" t="s">
        <v>68</v>
      </c>
      <c r="B2" s="6">
        <v>900063026</v>
      </c>
      <c r="C2" s="23" t="s">
        <v>6</v>
      </c>
      <c r="D2" s="24">
        <v>276683953</v>
      </c>
      <c r="E2" s="1">
        <v>169</v>
      </c>
      <c r="F2" s="25">
        <v>59349</v>
      </c>
      <c r="G2" s="1" t="s">
        <v>69</v>
      </c>
      <c r="H2" s="26">
        <v>44764</v>
      </c>
      <c r="I2" s="1">
        <v>22</v>
      </c>
      <c r="J2" s="1">
        <v>7</v>
      </c>
      <c r="K2" s="5">
        <v>1</v>
      </c>
    </row>
    <row r="3" spans="1:11" x14ac:dyDescent="0.25">
      <c r="A3" s="22" t="s">
        <v>70</v>
      </c>
      <c r="B3" s="6">
        <v>80419747</v>
      </c>
      <c r="C3" s="23" t="s">
        <v>6</v>
      </c>
      <c r="D3" s="24" t="s">
        <v>57</v>
      </c>
      <c r="E3" s="1">
        <v>123</v>
      </c>
      <c r="F3" s="25">
        <v>57785</v>
      </c>
      <c r="G3" s="1">
        <v>3</v>
      </c>
      <c r="H3" s="26">
        <v>44760</v>
      </c>
      <c r="I3" s="1">
        <v>18</v>
      </c>
      <c r="J3" s="1">
        <v>7</v>
      </c>
      <c r="K3" s="5">
        <v>1</v>
      </c>
    </row>
    <row r="4" spans="1:11" x14ac:dyDescent="0.25">
      <c r="A4" s="22" t="s">
        <v>71</v>
      </c>
      <c r="B4" s="6">
        <v>830016004</v>
      </c>
      <c r="C4" s="23" t="s">
        <v>6</v>
      </c>
      <c r="D4" s="24">
        <v>55895509</v>
      </c>
      <c r="E4" s="1">
        <v>165</v>
      </c>
      <c r="F4" s="25">
        <v>59349</v>
      </c>
      <c r="G4" s="1" t="s">
        <v>69</v>
      </c>
      <c r="H4" s="26">
        <v>44764</v>
      </c>
      <c r="I4" s="1">
        <v>22</v>
      </c>
      <c r="J4" s="1">
        <v>7</v>
      </c>
      <c r="K4" s="5">
        <v>1</v>
      </c>
    </row>
    <row r="5" spans="1:11" x14ac:dyDescent="0.25">
      <c r="A5" s="22" t="s">
        <v>9</v>
      </c>
      <c r="B5" s="6">
        <v>11388875</v>
      </c>
      <c r="C5" s="23" t="s">
        <v>6</v>
      </c>
      <c r="D5" s="24">
        <v>2700000</v>
      </c>
      <c r="E5" s="1">
        <v>62</v>
      </c>
      <c r="F5" s="25">
        <v>67063</v>
      </c>
      <c r="G5" s="1">
        <v>1688</v>
      </c>
      <c r="H5" s="26">
        <v>44765</v>
      </c>
      <c r="I5" s="1">
        <v>23</v>
      </c>
      <c r="J5" s="1">
        <v>7</v>
      </c>
      <c r="K5" s="5">
        <v>1</v>
      </c>
    </row>
    <row r="6" spans="1:11" x14ac:dyDescent="0.25">
      <c r="A6" s="22" t="s">
        <v>72</v>
      </c>
      <c r="B6" s="6">
        <v>830070987</v>
      </c>
      <c r="C6" s="23" t="s">
        <v>6</v>
      </c>
      <c r="D6" s="24">
        <v>15961495</v>
      </c>
      <c r="E6" s="1">
        <v>196</v>
      </c>
      <c r="F6" s="25">
        <v>61011</v>
      </c>
      <c r="G6" s="1" t="s">
        <v>73</v>
      </c>
      <c r="H6" s="26">
        <v>44767</v>
      </c>
      <c r="I6" s="1">
        <v>25</v>
      </c>
      <c r="J6" s="1">
        <v>7</v>
      </c>
      <c r="K6" s="5">
        <v>1</v>
      </c>
    </row>
    <row r="7" spans="1:11" x14ac:dyDescent="0.25">
      <c r="A7" s="22" t="s">
        <v>74</v>
      </c>
      <c r="B7" s="6" t="s">
        <v>75</v>
      </c>
      <c r="C7" s="23" t="s">
        <v>6</v>
      </c>
      <c r="D7" s="24">
        <v>23750250</v>
      </c>
      <c r="E7" s="1">
        <v>359</v>
      </c>
      <c r="F7" s="25">
        <v>62648</v>
      </c>
      <c r="G7" s="1">
        <v>1633</v>
      </c>
      <c r="H7" s="26">
        <v>44754</v>
      </c>
      <c r="I7" s="1">
        <v>12</v>
      </c>
      <c r="J7" s="1">
        <v>7</v>
      </c>
      <c r="K7" s="5">
        <v>1</v>
      </c>
    </row>
    <row r="8" spans="1:11" x14ac:dyDescent="0.25">
      <c r="A8" s="22" t="s">
        <v>76</v>
      </c>
      <c r="B8" s="6">
        <v>90153830</v>
      </c>
      <c r="C8" s="23" t="s">
        <v>6</v>
      </c>
      <c r="D8" s="24">
        <v>93678457</v>
      </c>
      <c r="E8" s="1">
        <v>198</v>
      </c>
      <c r="F8" s="25">
        <v>60367</v>
      </c>
      <c r="G8" s="1">
        <v>1688</v>
      </c>
      <c r="H8" s="26">
        <v>44762</v>
      </c>
      <c r="I8" s="1">
        <v>20</v>
      </c>
      <c r="J8" s="1">
        <v>7</v>
      </c>
      <c r="K8" s="5">
        <v>1</v>
      </c>
    </row>
    <row r="9" spans="1:11" x14ac:dyDescent="0.25">
      <c r="A9" s="22" t="s">
        <v>36</v>
      </c>
      <c r="B9" s="6">
        <v>53167430</v>
      </c>
      <c r="C9" s="23" t="s">
        <v>6</v>
      </c>
      <c r="D9" s="24">
        <v>5000000</v>
      </c>
      <c r="E9" s="1">
        <v>51</v>
      </c>
      <c r="F9" s="25">
        <v>69696</v>
      </c>
      <c r="G9" s="1">
        <v>1688</v>
      </c>
      <c r="H9" s="26">
        <v>44765</v>
      </c>
      <c r="I9" s="1">
        <v>23</v>
      </c>
      <c r="J9" s="1">
        <v>7</v>
      </c>
      <c r="K9" s="5">
        <v>1</v>
      </c>
    </row>
    <row r="10" spans="1:11" x14ac:dyDescent="0.25">
      <c r="A10" s="22" t="s">
        <v>38</v>
      </c>
      <c r="B10" s="6">
        <v>1022969793</v>
      </c>
      <c r="C10" s="23" t="s">
        <v>6</v>
      </c>
      <c r="D10" s="24">
        <v>4000000</v>
      </c>
      <c r="E10" s="1">
        <v>69</v>
      </c>
      <c r="F10" s="25">
        <v>70213</v>
      </c>
      <c r="G10" s="1">
        <v>1696</v>
      </c>
      <c r="H10" s="26">
        <v>44765</v>
      </c>
      <c r="I10" s="1">
        <v>23</v>
      </c>
      <c r="J10" s="1">
        <v>7</v>
      </c>
      <c r="K10" s="5">
        <v>1</v>
      </c>
    </row>
    <row r="11" spans="1:11" x14ac:dyDescent="0.25">
      <c r="A11" s="22" t="s">
        <v>41</v>
      </c>
      <c r="B11" s="6">
        <v>52790989</v>
      </c>
      <c r="C11" s="23" t="s">
        <v>6</v>
      </c>
      <c r="D11" s="24">
        <v>5000000</v>
      </c>
      <c r="E11" s="1">
        <v>124</v>
      </c>
      <c r="F11" s="25">
        <v>71133</v>
      </c>
      <c r="G11" s="1">
        <v>1696</v>
      </c>
      <c r="H11" s="26">
        <v>44768</v>
      </c>
      <c r="I11" s="1">
        <v>26</v>
      </c>
      <c r="J11" s="1">
        <v>7</v>
      </c>
      <c r="K11" s="5">
        <v>1</v>
      </c>
    </row>
    <row r="12" spans="1:11" x14ac:dyDescent="0.25">
      <c r="A12" s="22" t="s">
        <v>42</v>
      </c>
      <c r="B12" s="6">
        <v>52432694</v>
      </c>
      <c r="C12" s="23" t="s">
        <v>6</v>
      </c>
      <c r="D12" s="24">
        <v>5000000</v>
      </c>
      <c r="E12" s="1">
        <v>143</v>
      </c>
      <c r="F12" s="25">
        <v>70030</v>
      </c>
      <c r="G12" s="1">
        <v>1648</v>
      </c>
      <c r="H12" s="26">
        <v>44773</v>
      </c>
      <c r="I12" s="1">
        <v>31</v>
      </c>
      <c r="J12" s="1">
        <v>7</v>
      </c>
      <c r="K12" s="5">
        <v>1</v>
      </c>
    </row>
    <row r="13" spans="1:11" x14ac:dyDescent="0.25">
      <c r="A13" s="22" t="s">
        <v>45</v>
      </c>
      <c r="B13" s="6">
        <v>79043558</v>
      </c>
      <c r="C13" s="23" t="s">
        <v>6</v>
      </c>
      <c r="D13" s="24">
        <v>6000000</v>
      </c>
      <c r="E13" s="1">
        <v>158</v>
      </c>
      <c r="F13" s="25">
        <v>71369</v>
      </c>
      <c r="G13" s="1">
        <v>1692</v>
      </c>
      <c r="H13" s="26">
        <v>44773</v>
      </c>
      <c r="I13" s="1">
        <v>31</v>
      </c>
      <c r="J13" s="1">
        <v>7</v>
      </c>
      <c r="K13" s="5">
        <v>1</v>
      </c>
    </row>
    <row r="14" spans="1:11" x14ac:dyDescent="0.25">
      <c r="A14" s="22" t="s">
        <v>43</v>
      </c>
      <c r="B14" s="6">
        <v>52524344</v>
      </c>
      <c r="C14" s="23" t="s">
        <v>6</v>
      </c>
      <c r="D14" s="24">
        <v>7000000</v>
      </c>
      <c r="E14" s="75">
        <v>146</v>
      </c>
      <c r="F14" s="25">
        <v>68661</v>
      </c>
      <c r="G14" s="1">
        <v>1672</v>
      </c>
      <c r="H14" s="26">
        <v>44749</v>
      </c>
      <c r="I14" s="1">
        <v>7</v>
      </c>
      <c r="J14" s="1">
        <v>7</v>
      </c>
      <c r="K14" s="5">
        <v>1</v>
      </c>
    </row>
    <row r="15" spans="1:11" x14ac:dyDescent="0.25">
      <c r="A15" s="22" t="s">
        <v>55</v>
      </c>
      <c r="B15" s="6">
        <v>900347333</v>
      </c>
      <c r="C15" s="23" t="s">
        <v>6</v>
      </c>
      <c r="D15" s="24">
        <v>8153667</v>
      </c>
      <c r="E15" s="1">
        <v>167</v>
      </c>
      <c r="F15" s="25">
        <v>71864</v>
      </c>
      <c r="G15" s="1">
        <v>1696</v>
      </c>
      <c r="H15" s="26">
        <v>44761</v>
      </c>
      <c r="I15" s="1">
        <v>19</v>
      </c>
      <c r="J15" s="1">
        <v>7</v>
      </c>
      <c r="K15" s="5">
        <v>1</v>
      </c>
    </row>
    <row r="16" spans="1:11" ht="15.75" thickBot="1" x14ac:dyDescent="0.3">
      <c r="A16" s="27" t="s">
        <v>35</v>
      </c>
      <c r="B16" s="27"/>
      <c r="C16" s="27"/>
      <c r="D16" s="27"/>
      <c r="E16" s="27"/>
      <c r="F16" s="27"/>
      <c r="G16" s="27"/>
      <c r="H16" s="27"/>
      <c r="I16" s="27"/>
      <c r="J16" s="27"/>
      <c r="K16" s="28">
        <v>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499984740745262"/>
  </sheetPr>
  <dimension ref="A1:G5"/>
  <sheetViews>
    <sheetView showGridLines="0" tabSelected="1" workbookViewId="0">
      <selection sqref="A1:G3"/>
    </sheetView>
  </sheetViews>
  <sheetFormatPr baseColWidth="10" defaultRowHeight="15" x14ac:dyDescent="0.25"/>
  <cols>
    <col min="2" max="2" width="60.5703125" customWidth="1"/>
    <col min="3" max="3" width="18" bestFit="1" customWidth="1"/>
    <col min="4" max="4" width="28" bestFit="1" customWidth="1"/>
    <col min="5" max="5" width="14.28515625" customWidth="1"/>
    <col min="7" max="7" width="65" customWidth="1"/>
  </cols>
  <sheetData>
    <row r="1" spans="1:7" ht="30.75" thickBot="1" x14ac:dyDescent="0.3">
      <c r="A1" s="3" t="s">
        <v>184</v>
      </c>
      <c r="B1" s="3" t="s">
        <v>247</v>
      </c>
      <c r="C1" s="3" t="s">
        <v>248</v>
      </c>
      <c r="D1" s="3" t="s">
        <v>249</v>
      </c>
      <c r="E1" s="3" t="s">
        <v>969</v>
      </c>
      <c r="F1" s="3" t="s">
        <v>25</v>
      </c>
      <c r="G1" s="3" t="s">
        <v>26</v>
      </c>
    </row>
    <row r="2" spans="1:7" ht="90" x14ac:dyDescent="0.25">
      <c r="A2" s="83">
        <v>7</v>
      </c>
      <c r="B2" s="103" t="s">
        <v>968</v>
      </c>
      <c r="C2" s="104" t="s">
        <v>250</v>
      </c>
      <c r="D2" s="104" t="s">
        <v>251</v>
      </c>
      <c r="E2" s="85">
        <v>0.98</v>
      </c>
      <c r="F2" s="88">
        <f>+'Estado de los Contratos'!H5</f>
        <v>0.97698209718670082</v>
      </c>
      <c r="G2" s="109" t="s">
        <v>964</v>
      </c>
    </row>
    <row r="3" spans="1:7" ht="85.5" x14ac:dyDescent="0.25">
      <c r="A3" s="84">
        <v>8</v>
      </c>
      <c r="B3" s="4" t="s">
        <v>967</v>
      </c>
      <c r="C3" s="105" t="s">
        <v>279</v>
      </c>
      <c r="D3" s="105" t="s">
        <v>966</v>
      </c>
      <c r="E3" s="87">
        <v>1</v>
      </c>
      <c r="F3" s="102">
        <v>1</v>
      </c>
      <c r="G3" s="86" t="s">
        <v>965</v>
      </c>
    </row>
    <row r="4" spans="1:7" x14ac:dyDescent="0.25">
      <c r="A4" s="84"/>
      <c r="B4" s="2"/>
      <c r="C4" s="106"/>
      <c r="D4" s="106"/>
      <c r="E4" s="87"/>
      <c r="F4" s="88"/>
      <c r="G4" s="86"/>
    </row>
    <row r="5" spans="1:7" x14ac:dyDescent="0.25">
      <c r="A5" s="84"/>
      <c r="B5" s="2"/>
      <c r="C5" s="106"/>
      <c r="D5" s="106"/>
      <c r="E5" s="87"/>
      <c r="F5" s="88"/>
      <c r="G5" s="86"/>
    </row>
  </sheetData>
  <autoFilter ref="A1:G4" xr:uid="{00000000-0009-0000-0000-000004000000}"/>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19"/>
  <sheetViews>
    <sheetView showGridLines="0" workbookViewId="0">
      <pane xSplit="1" ySplit="1" topLeftCell="D12" activePane="bottomRight" state="frozen"/>
      <selection pane="topRight" activeCell="B1" sqref="B1"/>
      <selection pane="bottomLeft" activeCell="A2" sqref="A2"/>
      <selection pane="bottomRight" activeCell="I15" sqref="I15"/>
    </sheetView>
  </sheetViews>
  <sheetFormatPr baseColWidth="10" defaultRowHeight="15" x14ac:dyDescent="0.25"/>
  <cols>
    <col min="2" max="2" width="16.7109375" customWidth="1"/>
    <col min="3" max="4" width="24" customWidth="1"/>
    <col min="5" max="6" width="22.7109375" bestFit="1" customWidth="1"/>
    <col min="8" max="8" width="0" hidden="1" customWidth="1"/>
    <col min="9" max="9" width="71.140625" bestFit="1" customWidth="1"/>
  </cols>
  <sheetData>
    <row r="1" spans="1:9" ht="36.75" customHeight="1" x14ac:dyDescent="0.25">
      <c r="A1" s="89" t="s">
        <v>46</v>
      </c>
      <c r="B1" s="90" t="s">
        <v>246</v>
      </c>
      <c r="C1" s="91" t="s">
        <v>47</v>
      </c>
      <c r="D1" s="91" t="s">
        <v>234</v>
      </c>
      <c r="E1" s="90" t="s">
        <v>48</v>
      </c>
      <c r="F1" s="90" t="s">
        <v>49</v>
      </c>
      <c r="G1" s="90" t="s">
        <v>50</v>
      </c>
      <c r="H1" s="90" t="s">
        <v>51</v>
      </c>
      <c r="I1" s="92" t="s">
        <v>52</v>
      </c>
    </row>
    <row r="2" spans="1:9" ht="45" x14ac:dyDescent="0.25">
      <c r="A2" s="93">
        <v>20</v>
      </c>
      <c r="B2" s="112" t="s">
        <v>897</v>
      </c>
      <c r="C2" s="115" t="s">
        <v>914</v>
      </c>
      <c r="D2" s="94" t="s">
        <v>925</v>
      </c>
      <c r="E2" s="93" t="s">
        <v>228</v>
      </c>
      <c r="F2" s="97" t="s">
        <v>228</v>
      </c>
      <c r="G2" s="93">
        <v>2026</v>
      </c>
      <c r="H2" s="95">
        <v>2024</v>
      </c>
      <c r="I2" s="96" t="s">
        <v>932</v>
      </c>
    </row>
    <row r="3" spans="1:9" ht="45" x14ac:dyDescent="0.25">
      <c r="A3" s="93">
        <v>20</v>
      </c>
      <c r="B3" s="112" t="s">
        <v>898</v>
      </c>
      <c r="C3" s="115" t="s">
        <v>915</v>
      </c>
      <c r="D3" s="94" t="s">
        <v>926</v>
      </c>
      <c r="E3" s="93" t="s">
        <v>228</v>
      </c>
      <c r="F3" s="97" t="s">
        <v>228</v>
      </c>
      <c r="G3" s="93">
        <v>2026</v>
      </c>
      <c r="H3" s="95"/>
      <c r="I3" s="96" t="s">
        <v>933</v>
      </c>
    </row>
    <row r="4" spans="1:9" ht="60" x14ac:dyDescent="0.25">
      <c r="A4" s="93">
        <v>20</v>
      </c>
      <c r="B4" s="113" t="s">
        <v>899</v>
      </c>
      <c r="C4" s="114" t="s">
        <v>916</v>
      </c>
      <c r="D4" s="94" t="s">
        <v>927</v>
      </c>
      <c r="E4" s="93" t="s">
        <v>228</v>
      </c>
      <c r="F4" s="97" t="s">
        <v>228</v>
      </c>
      <c r="G4" s="93">
        <v>2026</v>
      </c>
      <c r="H4" s="95"/>
      <c r="I4" s="96" t="s">
        <v>934</v>
      </c>
    </row>
    <row r="5" spans="1:9" ht="45" x14ac:dyDescent="0.25">
      <c r="A5" s="93">
        <v>20</v>
      </c>
      <c r="B5" s="112" t="s">
        <v>900</v>
      </c>
      <c r="C5" s="116" t="s">
        <v>917</v>
      </c>
      <c r="D5" s="94" t="s">
        <v>928</v>
      </c>
      <c r="E5" s="93" t="s">
        <v>228</v>
      </c>
      <c r="F5" s="97" t="s">
        <v>228</v>
      </c>
      <c r="G5" s="93">
        <v>2026</v>
      </c>
      <c r="H5" s="95"/>
      <c r="I5" s="96" t="s">
        <v>935</v>
      </c>
    </row>
    <row r="6" spans="1:9" ht="45" x14ac:dyDescent="0.25">
      <c r="A6" s="93">
        <v>20</v>
      </c>
      <c r="B6" s="112" t="s">
        <v>901</v>
      </c>
      <c r="C6" s="117" t="s">
        <v>918</v>
      </c>
      <c r="D6" s="97">
        <v>145842</v>
      </c>
      <c r="E6" s="93" t="s">
        <v>228</v>
      </c>
      <c r="F6" s="97" t="s">
        <v>228</v>
      </c>
      <c r="G6" s="93">
        <v>2026</v>
      </c>
      <c r="H6" s="95"/>
      <c r="I6" s="96" t="s">
        <v>936</v>
      </c>
    </row>
    <row r="7" spans="1:9" ht="45" x14ac:dyDescent="0.25">
      <c r="A7" s="93">
        <v>20</v>
      </c>
      <c r="B7" s="112" t="s">
        <v>902</v>
      </c>
      <c r="C7" s="117" t="s">
        <v>919</v>
      </c>
      <c r="D7" s="93">
        <v>146221</v>
      </c>
      <c r="E7" s="93" t="s">
        <v>228</v>
      </c>
      <c r="F7" s="97" t="s">
        <v>228</v>
      </c>
      <c r="G7" s="93">
        <v>2026</v>
      </c>
      <c r="H7" s="98"/>
      <c r="I7" s="96" t="s">
        <v>937</v>
      </c>
    </row>
    <row r="8" spans="1:9" ht="45" x14ac:dyDescent="0.25">
      <c r="A8" s="93">
        <v>20</v>
      </c>
      <c r="B8" s="112" t="s">
        <v>903</v>
      </c>
      <c r="C8" s="117" t="s">
        <v>920</v>
      </c>
      <c r="D8" s="93">
        <v>144720</v>
      </c>
      <c r="E8" s="93" t="s">
        <v>228</v>
      </c>
      <c r="F8" s="97" t="s">
        <v>228</v>
      </c>
      <c r="G8" s="93">
        <v>2026</v>
      </c>
      <c r="H8" s="98"/>
      <c r="I8" s="96" t="s">
        <v>938</v>
      </c>
    </row>
    <row r="9" spans="1:9" ht="45" x14ac:dyDescent="0.25">
      <c r="A9" s="93">
        <v>20</v>
      </c>
      <c r="B9" s="112" t="s">
        <v>904</v>
      </c>
      <c r="C9" s="118">
        <v>189</v>
      </c>
      <c r="D9" s="93">
        <v>146585</v>
      </c>
      <c r="E9" s="93" t="s">
        <v>228</v>
      </c>
      <c r="F9" s="97" t="s">
        <v>228</v>
      </c>
      <c r="G9" s="93">
        <v>2026</v>
      </c>
      <c r="H9" s="98"/>
      <c r="I9" s="96" t="s">
        <v>939</v>
      </c>
    </row>
    <row r="10" spans="1:9" ht="45" x14ac:dyDescent="0.25">
      <c r="A10" s="93">
        <v>20</v>
      </c>
      <c r="B10" s="112" t="s">
        <v>905</v>
      </c>
      <c r="C10" s="119">
        <v>309</v>
      </c>
      <c r="D10" s="93">
        <v>146784</v>
      </c>
      <c r="E10" s="93" t="s">
        <v>228</v>
      </c>
      <c r="F10" s="97" t="s">
        <v>414</v>
      </c>
      <c r="G10" s="93">
        <v>2026</v>
      </c>
      <c r="H10" s="99"/>
      <c r="I10" s="96" t="s">
        <v>940</v>
      </c>
    </row>
    <row r="11" spans="1:9" ht="30" x14ac:dyDescent="0.25">
      <c r="A11" s="93">
        <v>20</v>
      </c>
      <c r="B11" s="125" t="s">
        <v>906</v>
      </c>
      <c r="C11" s="126">
        <v>146583</v>
      </c>
      <c r="D11" s="93">
        <v>146583</v>
      </c>
      <c r="E11" s="93" t="s">
        <v>228</v>
      </c>
      <c r="F11" s="97" t="s">
        <v>929</v>
      </c>
      <c r="G11" s="93">
        <v>2026</v>
      </c>
      <c r="H11" s="100"/>
      <c r="I11" s="121" t="s">
        <v>941</v>
      </c>
    </row>
    <row r="12" spans="1:9" ht="60" x14ac:dyDescent="0.25">
      <c r="A12" s="93">
        <v>20</v>
      </c>
      <c r="B12" s="112" t="s">
        <v>907</v>
      </c>
      <c r="C12" s="118">
        <v>159117</v>
      </c>
      <c r="D12" s="93">
        <v>149961</v>
      </c>
      <c r="E12" s="93" t="s">
        <v>228</v>
      </c>
      <c r="F12" s="97" t="s">
        <v>930</v>
      </c>
      <c r="G12" s="93">
        <v>2026</v>
      </c>
      <c r="H12" s="100"/>
      <c r="I12" s="96" t="s">
        <v>942</v>
      </c>
    </row>
    <row r="13" spans="1:9" ht="30" x14ac:dyDescent="0.25">
      <c r="A13" s="93">
        <v>20</v>
      </c>
      <c r="B13" s="122" t="s">
        <v>908</v>
      </c>
      <c r="C13" s="123" t="s">
        <v>921</v>
      </c>
      <c r="D13" s="93">
        <v>145123</v>
      </c>
      <c r="E13" s="93" t="s">
        <v>228</v>
      </c>
      <c r="F13" s="97" t="s">
        <v>931</v>
      </c>
      <c r="G13" s="93">
        <v>2026</v>
      </c>
      <c r="H13" s="100"/>
      <c r="I13" s="121" t="s">
        <v>943</v>
      </c>
    </row>
    <row r="14" spans="1:9" ht="30" x14ac:dyDescent="0.25">
      <c r="A14" s="93">
        <v>20</v>
      </c>
      <c r="B14" s="122" t="s">
        <v>909</v>
      </c>
      <c r="C14" s="124">
        <v>275</v>
      </c>
      <c r="D14" s="93">
        <v>147294</v>
      </c>
      <c r="E14" s="93" t="s">
        <v>228</v>
      </c>
      <c r="F14" s="97" t="s">
        <v>930</v>
      </c>
      <c r="G14" s="93">
        <v>2026</v>
      </c>
      <c r="H14" s="100"/>
      <c r="I14" s="121" t="s">
        <v>944</v>
      </c>
    </row>
    <row r="15" spans="1:9" ht="60" x14ac:dyDescent="0.25">
      <c r="A15" s="93">
        <v>20</v>
      </c>
      <c r="B15" s="112" t="s">
        <v>910</v>
      </c>
      <c r="C15" s="120" t="s">
        <v>922</v>
      </c>
      <c r="D15" s="93">
        <v>146312</v>
      </c>
      <c r="E15" s="93" t="s">
        <v>228</v>
      </c>
      <c r="F15" s="97" t="s">
        <v>228</v>
      </c>
      <c r="G15" s="93">
        <v>2026</v>
      </c>
      <c r="H15" s="100"/>
      <c r="I15" s="96" t="s">
        <v>945</v>
      </c>
    </row>
    <row r="16" spans="1:9" ht="60" x14ac:dyDescent="0.25">
      <c r="A16" s="93">
        <v>20</v>
      </c>
      <c r="B16" s="112" t="s">
        <v>911</v>
      </c>
      <c r="C16" s="119">
        <v>153</v>
      </c>
      <c r="D16" s="93">
        <v>145850</v>
      </c>
      <c r="E16" s="93" t="s">
        <v>228</v>
      </c>
      <c r="F16" s="97" t="s">
        <v>414</v>
      </c>
      <c r="G16" s="93">
        <v>2026</v>
      </c>
      <c r="H16" s="100"/>
      <c r="I16" s="96" t="s">
        <v>946</v>
      </c>
    </row>
    <row r="17" spans="1:9" ht="30" x14ac:dyDescent="0.25">
      <c r="A17" s="93">
        <v>20</v>
      </c>
      <c r="B17" s="112" t="s">
        <v>912</v>
      </c>
      <c r="C17" s="120" t="s">
        <v>923</v>
      </c>
      <c r="D17" s="93">
        <v>144718</v>
      </c>
      <c r="E17" s="93" t="s">
        <v>228</v>
      </c>
      <c r="F17" s="97" t="s">
        <v>228</v>
      </c>
      <c r="G17" s="93">
        <v>2026</v>
      </c>
      <c r="H17" s="100"/>
      <c r="I17" s="96" t="s">
        <v>947</v>
      </c>
    </row>
    <row r="18" spans="1:9" ht="30" x14ac:dyDescent="0.25">
      <c r="A18" s="93">
        <v>20</v>
      </c>
      <c r="B18" s="112" t="s">
        <v>913</v>
      </c>
      <c r="C18" s="120" t="s">
        <v>924</v>
      </c>
      <c r="D18" s="93">
        <v>145115</v>
      </c>
      <c r="E18" s="93" t="s">
        <v>228</v>
      </c>
      <c r="F18" s="97" t="s">
        <v>228</v>
      </c>
      <c r="G18" s="93">
        <v>2026</v>
      </c>
      <c r="H18" s="100"/>
      <c r="I18" s="96" t="s">
        <v>948</v>
      </c>
    </row>
    <row r="19" spans="1:9" x14ac:dyDescent="0.25">
      <c r="A19" s="93">
        <v>20</v>
      </c>
      <c r="B19" s="93"/>
      <c r="C19" s="93"/>
      <c r="D19" s="93"/>
      <c r="E19" s="93"/>
      <c r="F19" s="93"/>
      <c r="G19" s="93"/>
      <c r="H19" s="110"/>
      <c r="I19" s="11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J30"/>
  <sheetViews>
    <sheetView showGridLines="0" zoomScale="80" zoomScaleNormal="80" workbookViewId="0">
      <pane ySplit="1" topLeftCell="A14" activePane="bottomLeft" state="frozen"/>
      <selection pane="bottomLeft" activeCell="C32" sqref="C32"/>
    </sheetView>
  </sheetViews>
  <sheetFormatPr baseColWidth="10" defaultRowHeight="15" x14ac:dyDescent="0.25"/>
  <cols>
    <col min="1" max="1" width="37.85546875" customWidth="1"/>
    <col min="2" max="2" width="34.42578125" customWidth="1"/>
    <col min="3" max="3" width="37.42578125" bestFit="1" customWidth="1"/>
    <col min="4" max="4" width="12.28515625" customWidth="1"/>
    <col min="5" max="5" width="14.85546875" customWidth="1"/>
    <col min="6" max="6" width="15.85546875" customWidth="1"/>
    <col min="7" max="7" width="13.7109375" style="9" customWidth="1"/>
    <col min="8" max="8" width="15.7109375" customWidth="1"/>
    <col min="9" max="9" width="40.140625" customWidth="1"/>
    <col min="10" max="10" width="8.7109375" customWidth="1"/>
  </cols>
  <sheetData>
    <row r="1" spans="1:10" ht="45" x14ac:dyDescent="0.25">
      <c r="A1" s="48" t="s">
        <v>28</v>
      </c>
      <c r="B1" s="48" t="s">
        <v>2</v>
      </c>
      <c r="C1" s="48" t="s">
        <v>80</v>
      </c>
      <c r="D1" s="48" t="s">
        <v>81</v>
      </c>
      <c r="E1" s="48" t="s">
        <v>82</v>
      </c>
      <c r="F1" s="49" t="s">
        <v>83</v>
      </c>
      <c r="G1" s="70" t="s">
        <v>84</v>
      </c>
      <c r="H1" s="50" t="s">
        <v>85</v>
      </c>
      <c r="I1" s="51" t="s">
        <v>86</v>
      </c>
      <c r="J1" s="48" t="s">
        <v>87</v>
      </c>
    </row>
    <row r="2" spans="1:10" x14ac:dyDescent="0.25">
      <c r="A2" s="52" t="s">
        <v>88</v>
      </c>
      <c r="B2" s="53" t="s">
        <v>89</v>
      </c>
      <c r="C2" s="53" t="s">
        <v>90</v>
      </c>
      <c r="D2" s="54">
        <v>72908</v>
      </c>
      <c r="E2" s="55">
        <v>44719</v>
      </c>
      <c r="F2" s="56">
        <v>44720</v>
      </c>
      <c r="G2" s="71" t="s">
        <v>91</v>
      </c>
      <c r="H2" s="57" t="s">
        <v>91</v>
      </c>
      <c r="I2" s="58" t="s">
        <v>92</v>
      </c>
      <c r="J2" s="59">
        <v>1</v>
      </c>
    </row>
    <row r="3" spans="1:10" x14ac:dyDescent="0.25">
      <c r="A3" s="60" t="s">
        <v>93</v>
      </c>
      <c r="B3" s="60"/>
      <c r="C3" s="60"/>
      <c r="D3" s="60"/>
      <c r="E3" s="60"/>
      <c r="F3" s="60"/>
      <c r="G3" s="72"/>
      <c r="H3" s="60"/>
      <c r="I3" s="61"/>
      <c r="J3" s="62">
        <v>1</v>
      </c>
    </row>
    <row r="4" spans="1:10" ht="30" x14ac:dyDescent="0.25">
      <c r="A4" s="63" t="s">
        <v>30</v>
      </c>
      <c r="B4" s="53" t="s">
        <v>94</v>
      </c>
      <c r="C4" s="53" t="s">
        <v>90</v>
      </c>
      <c r="D4" s="54">
        <v>72275</v>
      </c>
      <c r="E4" s="55">
        <v>44680</v>
      </c>
      <c r="F4" s="56">
        <v>44747</v>
      </c>
      <c r="G4" s="71" t="s">
        <v>91</v>
      </c>
      <c r="H4" s="57" t="s">
        <v>91</v>
      </c>
      <c r="I4" s="58" t="s">
        <v>131</v>
      </c>
      <c r="J4" s="59">
        <v>1</v>
      </c>
    </row>
    <row r="5" spans="1:10" x14ac:dyDescent="0.25">
      <c r="A5" s="60" t="s">
        <v>95</v>
      </c>
      <c r="B5" s="60"/>
      <c r="C5" s="60"/>
      <c r="D5" s="60"/>
      <c r="E5" s="60"/>
      <c r="F5" s="60"/>
      <c r="G5" s="72"/>
      <c r="H5" s="60"/>
      <c r="I5" s="60"/>
      <c r="J5" s="62">
        <v>1</v>
      </c>
    </row>
    <row r="6" spans="1:10" ht="30" x14ac:dyDescent="0.25">
      <c r="A6" s="64" t="s">
        <v>8</v>
      </c>
      <c r="B6" s="53" t="s">
        <v>89</v>
      </c>
      <c r="C6" s="53" t="s">
        <v>90</v>
      </c>
      <c r="D6" s="54">
        <v>73228</v>
      </c>
      <c r="E6" s="55">
        <v>44733</v>
      </c>
      <c r="F6" s="56">
        <v>44747</v>
      </c>
      <c r="G6" s="71" t="s">
        <v>91</v>
      </c>
      <c r="H6" s="57" t="s">
        <v>91</v>
      </c>
      <c r="I6" s="58" t="s">
        <v>96</v>
      </c>
      <c r="J6" s="59">
        <v>1</v>
      </c>
    </row>
    <row r="7" spans="1:10" ht="30" x14ac:dyDescent="0.25">
      <c r="A7" s="64"/>
      <c r="B7" s="53"/>
      <c r="C7" s="53"/>
      <c r="D7" s="54">
        <v>73776</v>
      </c>
      <c r="E7" s="55">
        <v>44742</v>
      </c>
      <c r="F7" s="56">
        <v>44743</v>
      </c>
      <c r="G7" s="71" t="s">
        <v>91</v>
      </c>
      <c r="H7" s="57" t="s">
        <v>91</v>
      </c>
      <c r="I7" s="58" t="s">
        <v>97</v>
      </c>
      <c r="J7" s="59">
        <v>1</v>
      </c>
    </row>
    <row r="8" spans="1:10" x14ac:dyDescent="0.25">
      <c r="A8" s="60" t="s">
        <v>98</v>
      </c>
      <c r="B8" s="60"/>
      <c r="C8" s="60"/>
      <c r="D8" s="60"/>
      <c r="E8" s="60"/>
      <c r="F8" s="60"/>
      <c r="G8" s="72"/>
      <c r="H8" s="60"/>
      <c r="I8" s="60"/>
      <c r="J8" s="65">
        <v>2</v>
      </c>
    </row>
    <row r="9" spans="1:10" ht="30" x14ac:dyDescent="0.25">
      <c r="A9" s="64" t="s">
        <v>20</v>
      </c>
      <c r="B9" s="66" t="s">
        <v>99</v>
      </c>
      <c r="C9" s="53" t="s">
        <v>100</v>
      </c>
      <c r="D9" s="54">
        <v>73793</v>
      </c>
      <c r="E9" s="55">
        <v>44742</v>
      </c>
      <c r="F9" s="56">
        <v>44742</v>
      </c>
      <c r="G9" s="71" t="s">
        <v>91</v>
      </c>
      <c r="H9" s="57" t="s">
        <v>91</v>
      </c>
      <c r="I9" s="58" t="s">
        <v>101</v>
      </c>
      <c r="J9" s="59">
        <v>1</v>
      </c>
    </row>
    <row r="10" spans="1:10" ht="30" x14ac:dyDescent="0.25">
      <c r="A10" s="64"/>
      <c r="B10" s="66"/>
      <c r="C10" s="53"/>
      <c r="D10" s="54">
        <v>73995</v>
      </c>
      <c r="E10" s="55">
        <v>44748</v>
      </c>
      <c r="F10" s="56">
        <v>44748</v>
      </c>
      <c r="G10" s="71" t="s">
        <v>91</v>
      </c>
      <c r="H10" s="57" t="s">
        <v>91</v>
      </c>
      <c r="I10" s="58" t="s">
        <v>102</v>
      </c>
      <c r="J10" s="59">
        <v>1</v>
      </c>
    </row>
    <row r="11" spans="1:10" x14ac:dyDescent="0.25">
      <c r="A11" s="64"/>
      <c r="B11" s="67" t="s">
        <v>58</v>
      </c>
      <c r="C11" s="53" t="s">
        <v>90</v>
      </c>
      <c r="D11" s="54">
        <v>72925</v>
      </c>
      <c r="E11" s="55">
        <v>44719</v>
      </c>
      <c r="F11" s="56">
        <v>44747</v>
      </c>
      <c r="G11" s="71">
        <v>92900</v>
      </c>
      <c r="H11" s="57" t="s">
        <v>56</v>
      </c>
      <c r="I11" s="58" t="s">
        <v>103</v>
      </c>
      <c r="J11" s="59">
        <v>1</v>
      </c>
    </row>
    <row r="12" spans="1:10" ht="30" x14ac:dyDescent="0.25">
      <c r="A12" s="64"/>
      <c r="B12" s="67"/>
      <c r="C12" s="53"/>
      <c r="D12" s="54">
        <v>73229</v>
      </c>
      <c r="E12" s="55">
        <v>44733</v>
      </c>
      <c r="F12" s="56">
        <v>44747</v>
      </c>
      <c r="G12" s="71">
        <v>172</v>
      </c>
      <c r="H12" s="57" t="s">
        <v>56</v>
      </c>
      <c r="I12" s="58" t="s">
        <v>104</v>
      </c>
      <c r="J12" s="59">
        <v>1</v>
      </c>
    </row>
    <row r="13" spans="1:10" x14ac:dyDescent="0.25">
      <c r="A13" s="64"/>
      <c r="B13" s="67"/>
      <c r="C13" s="53"/>
      <c r="D13" s="54">
        <v>73225</v>
      </c>
      <c r="E13" s="55">
        <v>44733</v>
      </c>
      <c r="F13" s="56">
        <v>44748</v>
      </c>
      <c r="G13" s="71" t="s">
        <v>91</v>
      </c>
      <c r="H13" s="57" t="s">
        <v>91</v>
      </c>
      <c r="I13" s="58" t="s">
        <v>105</v>
      </c>
      <c r="J13" s="59">
        <v>1</v>
      </c>
    </row>
    <row r="14" spans="1:10" x14ac:dyDescent="0.25">
      <c r="A14" s="60" t="s">
        <v>106</v>
      </c>
      <c r="B14" s="60"/>
      <c r="C14" s="60"/>
      <c r="D14" s="60"/>
      <c r="E14" s="60"/>
      <c r="F14" s="60"/>
      <c r="G14" s="72"/>
      <c r="H14" s="60"/>
      <c r="I14" s="60"/>
      <c r="J14" s="62">
        <v>5</v>
      </c>
    </row>
    <row r="15" spans="1:10" x14ac:dyDescent="0.25">
      <c r="A15" s="64" t="s">
        <v>107</v>
      </c>
      <c r="B15" s="53" t="s">
        <v>108</v>
      </c>
      <c r="C15" s="53" t="s">
        <v>90</v>
      </c>
      <c r="D15" s="54">
        <v>72390</v>
      </c>
      <c r="E15" s="55">
        <v>44687</v>
      </c>
      <c r="F15" s="56">
        <v>44722</v>
      </c>
      <c r="G15" s="71" t="s">
        <v>91</v>
      </c>
      <c r="H15" s="57" t="s">
        <v>91</v>
      </c>
      <c r="I15" s="58" t="s">
        <v>109</v>
      </c>
      <c r="J15" s="59">
        <v>1</v>
      </c>
    </row>
    <row r="16" spans="1:10" ht="30" x14ac:dyDescent="0.25">
      <c r="A16" s="64"/>
      <c r="B16" s="53" t="s">
        <v>110</v>
      </c>
      <c r="C16" s="53" t="s">
        <v>111</v>
      </c>
      <c r="D16" s="54">
        <v>73172</v>
      </c>
      <c r="E16" s="55">
        <v>44729</v>
      </c>
      <c r="F16" s="56">
        <v>44747</v>
      </c>
      <c r="G16" s="71" t="s">
        <v>91</v>
      </c>
      <c r="H16" s="57" t="s">
        <v>91</v>
      </c>
      <c r="I16" s="58" t="s">
        <v>112</v>
      </c>
      <c r="J16" s="59">
        <v>1</v>
      </c>
    </row>
    <row r="17" spans="1:10" x14ac:dyDescent="0.25">
      <c r="A17" s="64"/>
      <c r="B17" s="66" t="s">
        <v>89</v>
      </c>
      <c r="C17" s="53" t="s">
        <v>90</v>
      </c>
      <c r="D17" s="54">
        <v>73234</v>
      </c>
      <c r="E17" s="55">
        <v>44733</v>
      </c>
      <c r="F17" s="56">
        <v>44748</v>
      </c>
      <c r="G17" s="71" t="s">
        <v>91</v>
      </c>
      <c r="H17" s="57" t="s">
        <v>91</v>
      </c>
      <c r="I17" s="58" t="s">
        <v>113</v>
      </c>
      <c r="J17" s="59">
        <v>1</v>
      </c>
    </row>
    <row r="18" spans="1:10" x14ac:dyDescent="0.25">
      <c r="A18" s="64"/>
      <c r="B18" s="66"/>
      <c r="C18" s="53"/>
      <c r="D18" s="54">
        <v>73232</v>
      </c>
      <c r="E18" s="55">
        <v>44733</v>
      </c>
      <c r="F18" s="56">
        <v>44748</v>
      </c>
      <c r="G18" s="71" t="s">
        <v>91</v>
      </c>
      <c r="H18" s="57" t="s">
        <v>91</v>
      </c>
      <c r="I18" s="58" t="s">
        <v>114</v>
      </c>
      <c r="J18" s="59">
        <v>1</v>
      </c>
    </row>
    <row r="19" spans="1:10" ht="30" x14ac:dyDescent="0.25">
      <c r="A19" s="64"/>
      <c r="B19" s="66"/>
      <c r="C19" s="53"/>
      <c r="D19" s="54">
        <v>73226</v>
      </c>
      <c r="E19" s="55">
        <v>44733</v>
      </c>
      <c r="F19" s="56">
        <v>44742</v>
      </c>
      <c r="G19" s="71" t="s">
        <v>91</v>
      </c>
      <c r="H19" s="57" t="s">
        <v>91</v>
      </c>
      <c r="I19" s="58" t="s">
        <v>115</v>
      </c>
      <c r="J19" s="59">
        <v>1</v>
      </c>
    </row>
    <row r="20" spans="1:10" x14ac:dyDescent="0.25">
      <c r="A20" s="60" t="s">
        <v>116</v>
      </c>
      <c r="B20" s="60"/>
      <c r="C20" s="60"/>
      <c r="D20" s="60"/>
      <c r="E20" s="60"/>
      <c r="F20" s="60"/>
      <c r="G20" s="72"/>
      <c r="H20" s="60"/>
      <c r="I20" s="60"/>
      <c r="J20" s="65">
        <v>5</v>
      </c>
    </row>
    <row r="21" spans="1:10" ht="30" x14ac:dyDescent="0.25">
      <c r="A21" s="63" t="s">
        <v>7</v>
      </c>
      <c r="B21" s="53" t="s">
        <v>94</v>
      </c>
      <c r="C21" s="53" t="s">
        <v>90</v>
      </c>
      <c r="D21" s="54">
        <v>73761</v>
      </c>
      <c r="E21" s="55">
        <v>44741</v>
      </c>
      <c r="F21" s="56">
        <v>44742</v>
      </c>
      <c r="G21" s="71" t="s">
        <v>91</v>
      </c>
      <c r="H21" s="57" t="s">
        <v>91</v>
      </c>
      <c r="I21" s="58" t="s">
        <v>117</v>
      </c>
      <c r="J21" s="59">
        <v>1</v>
      </c>
    </row>
    <row r="22" spans="1:10" x14ac:dyDescent="0.25">
      <c r="A22" s="60" t="s">
        <v>118</v>
      </c>
      <c r="B22" s="60"/>
      <c r="C22" s="60"/>
      <c r="D22" s="60"/>
      <c r="E22" s="60"/>
      <c r="F22" s="60"/>
      <c r="G22" s="72"/>
      <c r="H22" s="60"/>
      <c r="I22" s="60"/>
      <c r="J22" s="62">
        <v>1</v>
      </c>
    </row>
    <row r="23" spans="1:10" ht="30" x14ac:dyDescent="0.25">
      <c r="A23" s="63" t="s">
        <v>37</v>
      </c>
      <c r="B23" s="53" t="s">
        <v>110</v>
      </c>
      <c r="C23" s="53" t="s">
        <v>119</v>
      </c>
      <c r="D23" s="54">
        <v>73721</v>
      </c>
      <c r="E23" s="55">
        <v>44741</v>
      </c>
      <c r="F23" s="56">
        <v>44741</v>
      </c>
      <c r="G23" s="71" t="s">
        <v>91</v>
      </c>
      <c r="H23" s="57" t="s">
        <v>91</v>
      </c>
      <c r="I23" s="58" t="s">
        <v>120</v>
      </c>
      <c r="J23" s="59">
        <v>1</v>
      </c>
    </row>
    <row r="24" spans="1:10" x14ac:dyDescent="0.25">
      <c r="A24" s="60" t="s">
        <v>121</v>
      </c>
      <c r="B24" s="60"/>
      <c r="C24" s="60"/>
      <c r="D24" s="60"/>
      <c r="E24" s="60"/>
      <c r="F24" s="60"/>
      <c r="G24" s="72"/>
      <c r="H24" s="60"/>
      <c r="I24" s="60"/>
      <c r="J24" s="62">
        <v>1</v>
      </c>
    </row>
    <row r="25" spans="1:10" ht="30" x14ac:dyDescent="0.25">
      <c r="A25" s="63" t="s">
        <v>122</v>
      </c>
      <c r="B25" s="53" t="s">
        <v>89</v>
      </c>
      <c r="C25" s="53" t="s">
        <v>90</v>
      </c>
      <c r="D25" s="54">
        <v>72957</v>
      </c>
      <c r="E25" s="55">
        <v>44720</v>
      </c>
      <c r="F25" s="56">
        <v>44725</v>
      </c>
      <c r="G25" s="71" t="s">
        <v>91</v>
      </c>
      <c r="H25" s="57" t="s">
        <v>91</v>
      </c>
      <c r="I25" s="58" t="s">
        <v>123</v>
      </c>
      <c r="J25" s="59">
        <v>1</v>
      </c>
    </row>
    <row r="26" spans="1:10" ht="45" x14ac:dyDescent="0.25">
      <c r="A26" s="63"/>
      <c r="B26" s="53"/>
      <c r="C26" s="53"/>
      <c r="D26" s="54">
        <v>72961</v>
      </c>
      <c r="E26" s="55">
        <v>44721</v>
      </c>
      <c r="F26" s="56">
        <v>44727</v>
      </c>
      <c r="G26" s="71" t="s">
        <v>91</v>
      </c>
      <c r="H26" s="57" t="s">
        <v>91</v>
      </c>
      <c r="I26" s="58" t="s">
        <v>124</v>
      </c>
      <c r="J26" s="59">
        <v>1</v>
      </c>
    </row>
    <row r="27" spans="1:10" x14ac:dyDescent="0.25">
      <c r="A27" s="60" t="s">
        <v>125</v>
      </c>
      <c r="B27" s="60"/>
      <c r="C27" s="60"/>
      <c r="D27" s="60"/>
      <c r="E27" s="60"/>
      <c r="F27" s="60"/>
      <c r="G27" s="72"/>
      <c r="H27" s="60"/>
      <c r="I27" s="60"/>
      <c r="J27" s="65">
        <v>2</v>
      </c>
    </row>
    <row r="28" spans="1:10" ht="30" x14ac:dyDescent="0.25">
      <c r="A28" s="63" t="s">
        <v>126</v>
      </c>
      <c r="B28" s="53" t="s">
        <v>127</v>
      </c>
      <c r="C28" s="53" t="s">
        <v>100</v>
      </c>
      <c r="D28" s="54">
        <v>73798</v>
      </c>
      <c r="E28" s="55">
        <v>44742</v>
      </c>
      <c r="F28" s="56">
        <v>44743</v>
      </c>
      <c r="G28" s="71" t="s">
        <v>91</v>
      </c>
      <c r="H28" s="57" t="s">
        <v>91</v>
      </c>
      <c r="I28" s="58" t="s">
        <v>128</v>
      </c>
      <c r="J28" s="59">
        <v>1</v>
      </c>
    </row>
    <row r="29" spans="1:10" x14ac:dyDescent="0.25">
      <c r="A29" s="68" t="s">
        <v>129</v>
      </c>
      <c r="B29" s="68"/>
      <c r="C29" s="68"/>
      <c r="D29" s="68"/>
      <c r="E29" s="68"/>
      <c r="F29" s="68"/>
      <c r="G29" s="73"/>
      <c r="H29" s="68"/>
      <c r="I29" s="68"/>
      <c r="J29" s="69">
        <v>1</v>
      </c>
    </row>
    <row r="30" spans="1:10" ht="15.75" thickBot="1" x14ac:dyDescent="0.3">
      <c r="A30" s="46" t="s">
        <v>130</v>
      </c>
      <c r="B30" s="46"/>
      <c r="C30" s="46"/>
      <c r="D30" s="46"/>
      <c r="E30" s="46"/>
      <c r="F30" s="46"/>
      <c r="G30" s="74"/>
      <c r="H30" s="46"/>
      <c r="I30" s="46"/>
      <c r="J30" s="47">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Data SIPSE</vt:lpstr>
      <vt:lpstr>Estado de los Contratos</vt:lpstr>
      <vt:lpstr>Estado de Contratos</vt:lpstr>
      <vt:lpstr>Contratos x Vencer</vt:lpstr>
      <vt:lpstr>Resultados Metas</vt:lpstr>
      <vt:lpstr>Comentarios - Novedades</vt:lpstr>
      <vt:lpstr>Solicitudes 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Jhojan Andres Castañeda Sanchez</cp:lastModifiedBy>
  <dcterms:created xsi:type="dcterms:W3CDTF">2021-07-09T21:50:32Z</dcterms:created>
  <dcterms:modified xsi:type="dcterms:W3CDTF">2026-04-06T22:55:28Z</dcterms:modified>
</cp:coreProperties>
</file>